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155" tabRatio="853"/>
  </bookViews>
  <sheets>
    <sheet name="indice" sheetId="12" r:id="rId1"/>
    <sheet name="Formato 1 " sheetId="8" r:id="rId2"/>
    <sheet name="Formato 2 " sheetId="9" r:id="rId3"/>
    <sheet name="Formato 3" sheetId="11" r:id="rId4"/>
    <sheet name="Formato 4" sheetId="7" r:id="rId5"/>
    <sheet name="Formato 5" sheetId="6" r:id="rId6"/>
    <sheet name="Formato 6a " sheetId="2" r:id="rId7"/>
    <sheet name="Formato 6b " sheetId="3" r:id="rId8"/>
    <sheet name="Formato 6c " sheetId="4" r:id="rId9"/>
    <sheet name="Formato 6d " sheetId="5" r:id="rId10"/>
  </sheets>
  <definedNames>
    <definedName name="_xlnm._FilterDatabase" localSheetId="4" hidden="1">'Formato 4'!$B$9:$E$72</definedName>
    <definedName name="_xlnm.Print_Area" localSheetId="1">'Formato 1 '!$B$2:$H$92</definedName>
    <definedName name="_xlnm.Print_Area" localSheetId="2">'Formato 2 '!$B$2:$J$35</definedName>
    <definedName name="_xlnm.Print_Area" localSheetId="4">'Formato 4'!$B$5:$E$73</definedName>
    <definedName name="_xlnm.Print_Area" localSheetId="5">'Formato 5'!$B$2:$J$83</definedName>
    <definedName name="_xlnm.Print_Area" localSheetId="6">'Formato 6a '!$B$2:$I$165</definedName>
    <definedName name="_xlnm.Print_Area" localSheetId="7">'Formato 6b '!$B$3:$H$70</definedName>
    <definedName name="_xlnm.Print_Area" localSheetId="8">'Formato 6c '!$C$2:$J$88</definedName>
    <definedName name="_xlnm.Print_Area" localSheetId="9">'Formato 6d '!$B$2:$H$36</definedName>
    <definedName name="_xlnm.Print_Titles" localSheetId="1">'Formato 1 '!$2:$9</definedName>
    <definedName name="_xlnm.Print_Titles" localSheetId="4">'Formato 4'!$2:$6</definedName>
    <definedName name="_xlnm.Print_Titles" localSheetId="5">'Formato 5'!$2:$11</definedName>
    <definedName name="_xlnm.Print_Titles" localSheetId="6">'Formato 6a '!$2:$11</definedName>
    <definedName name="_xlnm.Print_Titles" localSheetId="7">'Formato 6b '!$3:$12</definedName>
    <definedName name="_xlnm.Print_Titles" localSheetId="8">'Formato 6c '!$2:$11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4" l="1"/>
  <c r="H13" i="4"/>
  <c r="H87" i="4" s="1"/>
  <c r="J14" i="11" l="1"/>
  <c r="I14" i="11"/>
  <c r="H14" i="11"/>
  <c r="F14" i="11"/>
</calcChain>
</file>

<file path=xl/sharedStrings.xml><?xml version="1.0" encoding="utf-8"?>
<sst xmlns="http://schemas.openxmlformats.org/spreadsheetml/2006/main" count="1010" uniqueCount="741">
  <si>
    <t>Concepto (c)</t>
  </si>
  <si>
    <t>Egresos</t>
  </si>
  <si>
    <t>Subejercicio</t>
  </si>
  <si>
    <t>Aprobado
2020</t>
  </si>
  <si>
    <t xml:space="preserve">Ampliaciones/ (Reducciones) </t>
  </si>
  <si>
    <t>Modificado
2020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</si>
  <si>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</si>
  <si>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</si>
  <si>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</si>
  <si>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</si>
  <si>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</si>
  <si>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</si>
  <si>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</si>
  <si>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</si>
  <si>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</si>
  <si>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</si>
  <si>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</si>
  <si>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</si>
  <si>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</si>
  <si>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-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</si>
  <si>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</si>
  <si>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</si>
  <si>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</si>
  <si>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</si>
  <si>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</si>
  <si>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</si>
  <si>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</si>
  <si>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</si>
  <si>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</si>
  <si>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</si>
  <si>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</si>
  <si>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</si>
  <si>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</si>
  <si>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</si>
  <si>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</si>
  <si>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</si>
  <si>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</si>
  <si>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</si>
  <si>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</si>
  <si>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</si>
  <si>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</si>
  <si>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</si>
  <si>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</si>
  <si>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</si>
  <si>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</si>
  <si>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</si>
  <si>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</si>
  <si>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</si>
  <si>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</si>
  <si>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</si>
  <si>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</si>
  <si>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</si>
  <si>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</si>
  <si>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</si>
  <si>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</si>
  <si>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</si>
  <si>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</si>
  <si>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</si>
  <si>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</si>
  <si>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</si>
  <si>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</si>
  <si>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</si>
  <si>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</si>
  <si>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</si>
  <si>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</si>
  <si>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</si>
  <si>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</si>
  <si>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</si>
  <si>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</si>
  <si>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</si>
  <si>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</si>
  <si>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</si>
  <si>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</si>
  <si>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</si>
  <si>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</si>
  <si>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</si>
  <si>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</si>
  <si>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</si>
  <si>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</si>
  <si>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</si>
  <si>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</si>
  <si>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</si>
  <si>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</si>
  <si>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</si>
  <si>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</si>
  <si>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</si>
  <si>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Pagado</t>
  </si>
  <si>
    <t>I. Gasto No Etiquetado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</si>
  <si>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</si>
  <si>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</si>
  <si>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</si>
  <si>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</si>
  <si>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</si>
  <si>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</si>
  <si>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</si>
  <si>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</si>
  <si>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Obras Publicas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</si>
  <si>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</si>
  <si>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</si>
  <si>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</si>
  <si>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</si>
  <si>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</si>
  <si>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Sec. de Desarrollo Económico</t>
  </si>
  <si>
    <t>Unidad de Gobierno Para Resultados</t>
  </si>
  <si>
    <t>Desarrollo Integral de La Familia - DIF</t>
  </si>
  <si>
    <t>Previsión Social</t>
  </si>
  <si>
    <t>Sindicato y Organismos Descentralizados</t>
  </si>
  <si>
    <t>Inversiones Activo Fijo</t>
  </si>
  <si>
    <t>Inversión en Obras Publicas</t>
  </si>
  <si>
    <t>Amortización de la Deuda</t>
  </si>
  <si>
    <t>Intereses de la Deuda y Pago de Sentencias</t>
  </si>
  <si>
    <t>Provisiones a Largo Plazo</t>
  </si>
  <si>
    <t>II. Gasto Etiquetado</t>
  </si>
  <si>
    <t>INVERSION EN OBRAS PUBLICAS</t>
  </si>
  <si>
    <t>TRANSFERENCIAS A FIDEICOMISOS GENL</t>
  </si>
  <si>
    <t>AMORTIZACION DE LA DEUDA</t>
  </si>
  <si>
    <t>PROVISIONES A LARGO PLAZO</t>
  </si>
  <si>
    <t>REPUBLICANO AYUNTAMIENTO</t>
  </si>
  <si>
    <t>SEC. DEL REPUB. AYUNTAMIENTO</t>
  </si>
  <si>
    <t>SEC. DE FINANZAS Y TESORERIA</t>
  </si>
  <si>
    <t>SEC. DE ADMINISTRACION</t>
  </si>
  <si>
    <t>Sec. de Desarrollo Social</t>
  </si>
  <si>
    <t>SEC. DE ORDENAMIENTO Y DESARROLLO URBANO</t>
  </si>
  <si>
    <t>SEC. DE LA CONTRALORIA Y TRANSPARENCIA</t>
  </si>
  <si>
    <t>SEC. DE OBRAS PUBLICAS</t>
  </si>
  <si>
    <t>SEC. DE INNOVACIO Y PART. CIUDADANA</t>
  </si>
  <si>
    <t>SEC. DE SERVICIOS PUBLICOS Y MEDIO AMBIENTE</t>
  </si>
  <si>
    <t>SEC. PARTICULAR</t>
  </si>
  <si>
    <t>PREVISION SOCIAL</t>
  </si>
  <si>
    <t>ORGANISMOS DESCENTRALIZADOS</t>
  </si>
  <si>
    <t>INTERESES DE LA DEUDA Y PAGO DE SENTENCIAS</t>
  </si>
  <si>
    <t>Concepto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</si>
  <si>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</si>
  <si>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</si>
  <si>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</si>
  <si>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</si>
  <si>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</si>
  <si>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</si>
  <si>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</si>
  <si>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</si>
  <si>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</si>
  <si>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</si>
  <si>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</si>
  <si>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</si>
  <si>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</si>
  <si>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</si>
  <si>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</si>
  <si>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</si>
  <si>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</si>
  <si>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</si>
  <si>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</si>
  <si>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</si>
  <si>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</si>
  <si>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</si>
  <si>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</si>
  <si>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</si>
  <si>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</si>
  <si>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</si>
  <si>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</si>
  <si>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</si>
  <si>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</si>
  <si>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</si>
  <si>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</si>
  <si>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</si>
  <si>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</si>
  <si>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</si>
  <si>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</si>
  <si>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</si>
  <si>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</si>
  <si>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</si>
  <si>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</si>
  <si>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</si>
  <si>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</si>
  <si>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</si>
  <si>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</si>
  <si>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</si>
  <si>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</si>
  <si>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</si>
  <si>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</si>
  <si>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Ingreso</t>
  </si>
  <si>
    <t>Diferencia</t>
  </si>
  <si>
    <t>Estimado
2020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</si>
  <si>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</si>
  <si>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</si>
  <si>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</si>
  <si>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</si>
  <si>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</si>
  <si>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</si>
  <si>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</si>
  <si>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</si>
  <si>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</si>
  <si>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</si>
  <si>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</si>
  <si>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</si>
  <si>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</si>
  <si>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</si>
  <si>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</si>
  <si>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</si>
  <si>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</si>
  <si>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</si>
  <si>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</si>
  <si>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</si>
  <si>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</si>
  <si>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</si>
  <si>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</si>
  <si>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</si>
  <si>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</si>
  <si>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</si>
  <si>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</si>
  <si>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</si>
  <si>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</si>
  <si>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</si>
  <si>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</si>
  <si>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</si>
  <si>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</si>
  <si>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</si>
  <si>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</si>
  <si>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</si>
  <si>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</si>
  <si>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</si>
  <si>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</si>
  <si>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</si>
  <si>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</si>
  <si>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04500003</t>
  </si>
  <si>
    <t>a3) Fondo de Aportaciones para la Infraestructura Social</t>
  </si>
  <si>
    <t>04550002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</si>
  <si>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</si>
  <si>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</si>
  <si>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</si>
  <si>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04430010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</si>
  <si>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</si>
  <si>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</si>
  <si>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</si>
  <si>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</si>
  <si>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</si>
  <si>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</si>
  <si>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</si>
  <si>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</si>
  <si>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</si>
  <si>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</si>
  <si>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</si>
  <si>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</si>
  <si>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</si>
  <si>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</si>
  <si>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</si>
  <si>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</si>
  <si>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</si>
  <si>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</si>
  <si>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</si>
  <si>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</si>
  <si>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Estimado/ Aprobado</t>
  </si>
  <si>
    <t>Recaudado/ 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</si>
  <si>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</si>
  <si>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</si>
  <si>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</si>
  <si>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</si>
  <si>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</si>
  <si>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</si>
  <si>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</si>
  <si>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</si>
  <si>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</si>
  <si>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</si>
  <si>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</si>
  <si>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</si>
  <si>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</si>
  <si>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</si>
  <si>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</si>
  <si>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</si>
  <si>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</si>
  <si>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</si>
  <si>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</si>
  <si>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</si>
  <si>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</si>
  <si>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</si>
  <si>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</si>
  <si>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</si>
  <si>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</si>
  <si>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</si>
  <si>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</si>
  <si>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</si>
  <si>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</si>
  <si>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</si>
  <si>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</si>
  <si>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</si>
  <si>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</si>
  <si>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2020</t>
  </si>
  <si>
    <t>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</si>
  <si>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</si>
  <si>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</si>
  <si>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</si>
  <si>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</si>
  <si>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</si>
  <si>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</si>
  <si>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</si>
  <si>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</si>
  <si>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</si>
  <si>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</si>
  <si>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</si>
  <si>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</si>
  <si>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</si>
  <si>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</si>
  <si>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</si>
  <si>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</si>
  <si>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</si>
  <si>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</si>
  <si>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</si>
  <si>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</si>
  <si>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</si>
  <si>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</si>
  <si>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</si>
  <si>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</si>
  <si>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</si>
  <si>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</si>
  <si>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</si>
  <si>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</si>
  <si>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</si>
  <si>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</si>
  <si>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</si>
  <si>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</si>
  <si>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</si>
  <si>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</si>
  <si>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</si>
  <si>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</si>
  <si>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</si>
  <si>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</si>
  <si>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</si>
  <si>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</si>
  <si>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</si>
  <si>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</si>
  <si>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</si>
  <si>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</si>
  <si>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</si>
  <si>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</si>
  <si>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</si>
  <si>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</si>
  <si>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</si>
  <si>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2161</t>
  </si>
  <si>
    <t>f1) Fondos en Garantía a Corto Plazo</t>
  </si>
  <si>
    <t>f2) Fondos en Administración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</si>
  <si>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</si>
  <si>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</si>
  <si>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</si>
  <si>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</si>
  <si>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</si>
  <si>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</si>
  <si>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</si>
  <si>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</si>
  <si>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</si>
  <si>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</si>
  <si>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</si>
  <si>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</si>
  <si>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</si>
  <si>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</si>
  <si>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</si>
  <si>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</si>
  <si>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</si>
  <si>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</si>
  <si>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</si>
  <si>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</si>
  <si>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2191</t>
  </si>
  <si>
    <t>h1) Ingresos por Clasificar</t>
  </si>
  <si>
    <t>g1) Valores en Garantía</t>
  </si>
  <si>
    <t>h2) Recaudación por Participar</t>
  </si>
  <si>
    <t>g2) Bienes en Garantía (excluye depósitos de fondos)</t>
  </si>
  <si>
    <t>h3) Otros Pasivos Circulantes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</si>
  <si>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</si>
  <si>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</si>
  <si>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</si>
  <si>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</si>
  <si>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</si>
  <si>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</si>
  <si>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</si>
  <si>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</si>
  <si>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</si>
  <si>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</si>
  <si>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</si>
  <si>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0223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</si>
  <si>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</si>
  <si>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</si>
  <si>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</si>
  <si>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</si>
  <si>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</si>
  <si>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</si>
  <si>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0226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</si>
  <si>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</si>
  <si>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</si>
  <si>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</si>
  <si>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</si>
  <si>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</si>
  <si>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</si>
  <si>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</si>
  <si>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</si>
  <si>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</si>
  <si>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</si>
  <si>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</si>
  <si>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</si>
  <si>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</si>
  <si>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</si>
  <si>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</si>
  <si>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0322</t>
  </si>
  <si>
    <t>b. Resultados de Ejercicios Anteriores</t>
  </si>
  <si>
    <t>0323</t>
  </si>
  <si>
    <t>c. Revalúos</t>
  </si>
  <si>
    <t>d. Reservas</t>
  </si>
  <si>
    <t>0325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</si>
  <si>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</si>
  <si>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</si>
  <si>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</si>
  <si>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</si>
  <si>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</si>
  <si>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</si>
  <si>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</si>
  <si>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</si>
  <si>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</si>
  <si>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</si>
  <si>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</si>
  <si>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</si>
  <si>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</si>
  <si>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</si>
  <si>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2019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</si>
  <si>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</si>
  <si>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</si>
  <si>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</si>
  <si>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</si>
  <si>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</si>
  <si>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</si>
  <si>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</si>
  <si>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</si>
  <si>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</si>
  <si>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</si>
  <si>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</si>
  <si>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</si>
  <si>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</si>
  <si>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</si>
  <si>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</si>
  <si>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</si>
  <si>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</si>
  <si>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</si>
  <si>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</si>
  <si>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</si>
  <si>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A. Asociaciones Público Privadas (APP´s)</t>
  </si>
  <si>
    <t>Thousand International SA DE CV</t>
  </si>
  <si>
    <t>Total</t>
  </si>
  <si>
    <t>B. Otros Instrumentos 1.</t>
  </si>
  <si>
    <t>Subtotal B. Otros Instrumentos 1.</t>
  </si>
  <si>
    <t>Denominación de las Obligaciones Diferentes de Financiamiento</t>
  </si>
  <si>
    <t>Fecha del Contrato</t>
  </si>
  <si>
    <t>Fecha de inicio del proyecto</t>
  </si>
  <si>
    <t>Fecha de vencimiento del proyecto</t>
  </si>
  <si>
    <t>Monto de la inversión</t>
  </si>
  <si>
    <t>Plazo pactado   meses</t>
  </si>
  <si>
    <t>Monto promedio mensual de pago</t>
  </si>
  <si>
    <t>Monto pagado al 31 de marzo de 2020</t>
  </si>
  <si>
    <t xml:space="preserve">BIOENERGIA DE NUEVO LEON, S.A DE C.V.                                                                                                                 </t>
  </si>
  <si>
    <t xml:space="preserve">URBANSTARS, S.A. DE C.V.                                                                                                                              </t>
  </si>
  <si>
    <t xml:space="preserve">JAIME SALVADOR GUERRA CANTU                                                                                                                           </t>
  </si>
  <si>
    <t xml:space="preserve">SIND.UNICO DE TRABAJADORES AL SERV.MPIO.                                                                                                              </t>
  </si>
  <si>
    <t xml:space="preserve">INST. MPAL. DE LA JUVENTUD DE SAN PEDRO                                                                                                               </t>
  </si>
  <si>
    <t xml:space="preserve">INST. MPAL DE LA FAMILIA SAN PEDRO GZA G                                                                                                              </t>
  </si>
  <si>
    <t xml:space="preserve">INST.TEC.Y DE EST.SUPERIORES DE MTY                                                                                                                   </t>
  </si>
  <si>
    <t xml:space="preserve">PEREZ GONZALEZ DORA ELIA                                                                                                                              </t>
  </si>
  <si>
    <t xml:space="preserve">BOMBEROS DE NUEVO LEON A.B.P.                                                                                                                         </t>
  </si>
  <si>
    <t xml:space="preserve">MUDARTE  ZAVALA SA DE CV                                                                                                                              </t>
  </si>
  <si>
    <t xml:space="preserve">EMERGENCIA MEDICA PROFESIONAL SC                                                                                                                      </t>
  </si>
  <si>
    <t xml:space="preserve">ESTANCIA LA SIERRA PARA PAC.PSIQUIA.A.C.                                                                                                              </t>
  </si>
  <si>
    <t xml:space="preserve">INTERFACTURA SAPI S.A DE C.V.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</si>
  <si>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</si>
  <si>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</si>
  <si>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</si>
  <si>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</si>
  <si>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</si>
  <si>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INTERMERC SA DE CV            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</si>
  <si>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</si>
  <si>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</si>
  <si>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</si>
  <si>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</si>
  <si>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</si>
  <si>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SERVICIOS DE APOYO METROPOLITANO SA DECV                                                                                                              </t>
  </si>
  <si>
    <t xml:space="preserve">ARTURO GONZALEZ VILLARREAL      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</si>
  <si>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</si>
  <si>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GRANDES PERSONAS, S.A. DE C.V.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</si>
  <si>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</si>
  <si>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TOKA INTERNACIONAL SAPI DE CV    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</si>
  <si>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</si>
  <si>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</si>
  <si>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ORTEGA ROJAS ENRIQUE ALFONSO                                                                                                                          </t>
  </si>
  <si>
    <t xml:space="preserve">SAMUEL HIRAM RAMÍREZ MEJÍA                                                                                                                            </t>
  </si>
  <si>
    <t xml:space="preserve">GRUPO MEXICANO DE SEGUROS, S.A. DE C.V.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</si>
  <si>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</si>
  <si>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</si>
  <si>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VE Y VI Y DISEÑO Y CONSTRUCCIÓN SA DE CV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</si>
  <si>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</si>
  <si>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BIOGENERA-INICIATIVA BIOTECNO. MEXIC. AC                                                                                                              </t>
  </si>
  <si>
    <t xml:space="preserve">CIVICA DIGITAL MEXICO SAPI DE CV                                                                                                                      </t>
  </si>
  <si>
    <t xml:space="preserve">INST. DE CIENCIAS Y TECN. APLICADAS SC                                                                                                                </t>
  </si>
  <si>
    <t xml:space="preserve">ECOBIKES CICLISMO, S. DE RL. DE C.V                                                                                                                   </t>
  </si>
  <si>
    <t xml:space="preserve">ROGELIO NUÑEZ BAZALDUA                                                                                                                                </t>
  </si>
  <si>
    <t xml:space="preserve">KEROSEN PRODUCCIONES, S.A. DE C.V.                                                                                                                    </t>
  </si>
  <si>
    <t xml:space="preserve">AMANDRA TEC S.A.S DE C.V                                                                                                                              </t>
  </si>
  <si>
    <t xml:space="preserve">ASYRMATEK, S.C.           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</si>
  <si>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</si>
  <si>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</si>
  <si>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</si>
  <si>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CARLO ARTURO RIVERA COMPEAN                                                                                                                           </t>
  </si>
  <si>
    <t xml:space="preserve">GONZALEZ GUTIERREZ SUSANA                                                                                                                             </t>
  </si>
  <si>
    <t xml:space="preserve">HUGO MAURICIO VAZQUEZ GARCIA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</si>
  <si>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</si>
  <si>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 xml:space="preserve">PAOLA SANTANA HERNÁNDEZ                 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</si>
  <si>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</si>
  <si>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CESAR SALDIVAR MORENO      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</si>
  <si>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</si>
  <si>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HUGO REYNOSO CANTU        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</si>
  <si>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</si>
  <si>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GARCIA JARAMILLO RICARDO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</si>
  <si>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</si>
  <si>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MARTINEZ ELIZONDO JESUS SANTOS                                                                                                                        </t>
  </si>
  <si>
    <t xml:space="preserve">GONZALEZ PEREZ  JOSE LUIS      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</si>
  <si>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</si>
  <si>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</si>
  <si>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ANCER OCHOA JORGE ABRAHAM                                                                                                                             </t>
  </si>
  <si>
    <t xml:space="preserve">JOSE MARIA GARCIA DE LA ROSA         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</si>
  <si>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</si>
  <si>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CARDENAS DEL CASTILLO BARBARA GABRIELA                                                                                                                </t>
  </si>
  <si>
    <t xml:space="preserve">RICO HERNANDEZ RAUL RICARDO                                                                                                                           </t>
  </si>
  <si>
    <t xml:space="preserve">LOPEZ HERNANDEZ PEDRO ARQUIMEDES                                                                                                                      </t>
  </si>
  <si>
    <t xml:space="preserve">SANCHEZ BELTRAN JORGE ARMANDO  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</si>
  <si>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</si>
  <si>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 xml:space="preserve">JUAN JOSE GONZALEZ VILLASEÑOR        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</si>
  <si>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</si>
  <si>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JUAN RAMON CEPEDA GARCIA                                                                                                                              </t>
  </si>
  <si>
    <t xml:space="preserve">GONZALEZ TREVIÑO GERARDO                                                                                                                              </t>
  </si>
  <si>
    <t xml:space="preserve">BAENA SANTILLAN ELIUD                                                                                                                                 </t>
  </si>
  <si>
    <t xml:space="preserve">FELIPE GERARDO CHIO DE ANDA                                                                                                                           </t>
  </si>
  <si>
    <t xml:space="preserve">REYES VIDALES HERIBERTO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</si>
  <si>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</si>
  <si>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</si>
  <si>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 xml:space="preserve">PACHECO MARROQUIN MARIO                                                                                                                               </t>
  </si>
  <si>
    <t xml:space="preserve">GONZALEZ OVIEDO ROBERTO                                                                                                                               </t>
  </si>
  <si>
    <t xml:space="preserve">JAIME DE LA GARZA ALBERTO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</si>
  <si>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</si>
  <si>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</si>
  <si>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</si>
  <si>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</si>
  <si>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</si>
  <si>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</si>
  <si>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ELIZONDO GUAJARDO GERARDO GUADALUPE                                                                                                                   </t>
  </si>
  <si>
    <t xml:space="preserve">REYES SEPULVEDA  HERIBERTO        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</si>
  <si>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</si>
  <si>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EVOLUCIONE ESTRAT. EN CAP. HUM. SA DE CV                                                                                                              </t>
  </si>
  <si>
    <t xml:space="preserve">ORQUESTAS COROS Y BANDAS JUVENILES DE NU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</si>
  <si>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</si>
  <si>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</si>
  <si>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</si>
  <si>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INMOBILIARIA VALLE DE COLORINES         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</si>
  <si>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</si>
  <si>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</si>
  <si>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</si>
  <si>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CABALLERO PAUL MARIA MARTHA      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</si>
  <si>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</si>
  <si>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</si>
  <si>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</si>
  <si>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</si>
  <si>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SOLUCIONES DIGITALES DE MEXICO, S.C.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</si>
  <si>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</si>
  <si>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SEGUROS VE POR MAS, SA GRUP FINAN. VE PO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</si>
  <si>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</si>
  <si>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GRUPO MEXICANO DE SEGUROS SA de CV                                                                                                                    </t>
  </si>
  <si>
    <t xml:space="preserve">SOLUCIÓN AVANZADA DE SEGURIDAD PRIVADA S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</si>
  <si>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</si>
  <si>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DELOITTE ASESORÍA EN RIESGOS SC     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</si>
  <si>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</si>
  <si>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</si>
  <si>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QUINTERO Y QUINTERO ABOGADOS SC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</si>
  <si>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</si>
  <si>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</si>
  <si>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</si>
  <si>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GIN PARTNERS SA DE CV                                                                                                                                 </t>
  </si>
  <si>
    <t xml:space="preserve">Denominación de  Las Obligaciones Diferentes de  Financiamiento </t>
  </si>
  <si>
    <t>Plazo pactado (Dias)</t>
  </si>
  <si>
    <t>Monto pagado al 31 de Marzo de 2020</t>
  </si>
  <si>
    <t>Saldo por pagar al 31 de Marzo de 2020</t>
  </si>
  <si>
    <t>B. Otros Instrumentos 2.</t>
  </si>
  <si>
    <t>Ampliación y Rehabilitación de  Áreas en  Salón Polivalente Ubicado en  La Calle Lázaro Garza Ayala y Priv. Los Acuerdos en  La Col Lázaro Garza Ayala</t>
  </si>
  <si>
    <t>Construcción de  Un Puente Vehicular Conexión de  La Avenida Ignacio Morones Prieto-Corredor de  Flujo Continuo Con Boulevard Gustavo Díaz Ordaz (Ubicado A La Altura de  La Calle Jiménez y Calle Palma Cruzando El Río Santa Catarina), Municipio de  San Pedro Garza García, N.L.</t>
  </si>
  <si>
    <t>Construcción de  Estacionamiento Municipal y Plataforma de  Área Verde de  Dicho Estacionamiento, Ubicado en  El Predio  Municipal en  La Calle María Cantú y Díaz Ordaz en  La Zona Industrial “La Leona" Cuerpo Norte</t>
  </si>
  <si>
    <t>Const Dren Pluv Díaz Ordaz y Corregidora</t>
  </si>
  <si>
    <t>Reconstrucción Parque Mississippi</t>
  </si>
  <si>
    <t>Supervisión Externa de l Cableado Subterráneo en  Calzada San Pedro 2do Tramo Contempla Reubicación de  Tomas de  Agua y Drenaje, Bajado de  Cables, Eliminación de  Postes de  La Cfe y Fibra Óptica, Obra Civil y Banquetas</t>
  </si>
  <si>
    <t>Supervisión Externa Para Primera Etapa de  Drenaje Pluvial en   Av. Gómez Morín, Construcción de  Drenaje Pluvial Díaz Ordaz y Corregidora y Remodelación Parque Mississippi 1ra, 2da y 3ra Etapa</t>
  </si>
  <si>
    <t>2a Etapa Const D. Pluvial Gómez Morín Res Chapinque</t>
  </si>
  <si>
    <t>Tercera Etapa Construcción de  Drenaje Pluvial en   Av. Gómez Morín Col. Residencial Chipinque, San Pedro Garza García, N.L.</t>
  </si>
  <si>
    <t>Reconstrucción de  Parque Mississippi 2ª y 3ª Etapa, San Pedro Garza García, Nuevo León.</t>
  </si>
  <si>
    <t>Supervisión Externa de Cableado Subterráneo en  Calzada San Pedro 1er Tramo Contempla Reubicación de  Tomas de  Agua y Drenaje, Bajado de  Cables, Eliminación de  Postes de  La Cfe y Fibra Óptica, Obra Civil y Banquetas</t>
  </si>
  <si>
    <t>Bajado de  Cableado de  Comisión Federal de  Electricidad (Cfe) de  Aéreo A Subterráneo, Primera Etapa (Primer Cuadrante) en  La Calzada de l Valle, en tre Avenida Gómez Morín (Monumento) y Calzada San Pedro (Rotonda) en  La Col. de l Valle</t>
  </si>
  <si>
    <t>Primera Etapa Construcción de  Drenaje Pluvial, Primera Etapa en  Av. Gómez Morín de  Calle Loma Blanca A Calle La Paz, Col. Residencial Chapinque, en  San Pedro Garza García, N.L.</t>
  </si>
  <si>
    <t>Supervisión Externa Para La Construcción de  Puente Vehicular en  La Prolongación de  La Av. Jiménez en  Su en lace Con La Calle María Cantú, San Pedro Garza García, N.L.</t>
  </si>
  <si>
    <t>Construcción de  Drenaje Pluvial en  Calle Francisco I. Madero A Eulalio Guzmán, Col. El Obispo, San Pedro Garza García, N.L.</t>
  </si>
  <si>
    <t>Proyecto Alcaldía Poniente, En San Pedro Garza García, Nuevo León.</t>
  </si>
  <si>
    <t>Desarrollo De Ingeniería Electrica y Sistema De Cable Que Actualmente Se Encuentran En Las Calles Que Colindan Al Proyecto Parque Río Mississippi, En San Pedro Garza García, Nuevo León.</t>
  </si>
  <si>
    <t>Plan Maestro y Propuesta de  Diseño Arquitectónico Para Campo de portivo Revolución, Col. Revolución, San Pedro Garza García, N.L.</t>
  </si>
  <si>
    <t>Remodelación La Fortaleza en  Calle Francisco I. Madero y Calle Manuel Rivera Anaya, Col. El Obispo, en  San Pedro Garza García, N.L.</t>
  </si>
  <si>
    <t>Desarrollo de  Levantamiento Topográfico, Proyecto Geométrico, Geotécnica, Diseño de  Pavimentos y Catálogo de  Conceptos, Calle Río Volga en tre Tamazunchale y Río Viastula en  La Col. de l Valle, Calle Río Moctezuma en tre Vía Savotino y Calzada de l Valle en  La Col. de l Valle, Calle Perseverancia en tre Roberto Garza Sada y Calle Sierra Nevada en  La Col. Sierra de l Valle, San Pedro Garza García, N.L.</t>
  </si>
  <si>
    <t xml:space="preserve">Pluvial Sobre de recho de  Paso en tre La Av. San Ángel y Cale Arco de l Triunfo, Col. Valle San Ángel, Sector Francés y Rejilla Pluvial Sobre Canal Abierto en  Parque Louvre y Calle Concordia, Valle de  San Ángel Sector Francés, San Pedro Garza García, N.L. </t>
  </si>
  <si>
    <t>Cableado Subterráneo en  Calzada de l Valle Primera Etapa; Reubicación de  Tuberías de  Agua  Potable y Reubicación de  Tuberías de  Drenaje Sanitario en  Calzada de l Valle de  Rotonda A Río Jordán, San Pedro Garza García, N.L.</t>
  </si>
  <si>
    <t>Cableado Subterráneo en  Calzada San Pedro Primer Tramo, Primera Etapa; Reubicación de  Tuberías de  Agua  Potable y Reubicación de  Tuberías de  Drenaje Sanitario en  Calzada San Pedro de  Vasconcelos A Morones Prieto, San Pedro Garza García, N.L.</t>
  </si>
  <si>
    <t>Paquete 2 de  3 Parques de  Bolsillo (Los Pinos), San Pedro Garza García, N.L.</t>
  </si>
  <si>
    <t>Construcción Parque Resplandor, San Pedro Garza García, N.L.</t>
  </si>
  <si>
    <t>Pluvial Rufino Tamayo de  Ave. Humberto Junco Voight  La Ave. Lázaro Cárdenas y Pluvial Gladiola en tre Noche Buena y Ave. San Agustín, Col. Colorines, San Pedro Garza García, N.L.</t>
  </si>
  <si>
    <t>Intersección 1: Gómez Morín y Roble, San Pedro Garza García, N.L.</t>
  </si>
  <si>
    <t>Plan Maestro, Propuesta de  Diseño Arquitectónico y de sarrollo de  Proyecto Ejecutivo Cendi 2, San Pedro Garza García, N.L.</t>
  </si>
  <si>
    <t>Plan Maestro, Propuesta de  Diseño Arquitectónico y Remodelación Centro Lázaro Garza Ayala, San Pedro Garza García, N.L.</t>
  </si>
  <si>
    <t>Proyecto Ejecutivo Construcción Parque Bosques Etapa B, San Pedro Garza García, N.L.</t>
  </si>
  <si>
    <t>Construcción Parque de  Béisbol Mala Torres 1era Etapa, San Pedro Garza García, N.L.</t>
  </si>
  <si>
    <t>Rehabilitación de  Pavimento Calle 5 Mayo en tre Gerónimo Treviño y Manuel González  en  La Col. Palo Blanco , Rehabilitación  de  Pavimento Calle Oro en tre Manuel J. Clouthier y en rique García Leal en  La Col. San Pedro 400 y Rehabilitación de  Pavimento Calle Antonio Díaz Soto y La Calle Emiliano Zapata en  La Col. Vista Montaña, San Pedro Garza García, N.L.</t>
  </si>
  <si>
    <t>Paquete 3 de  3 Parques de  Bolsillo (San Francisco) y Paquete 1 de  2 Parques de  Bolsillo (Barrancas), San Pedro Garza García, N.L.</t>
  </si>
  <si>
    <t>Alcaldía Municipal Poniente, Etapa 1 , San Pedro Garza García, N.L.</t>
  </si>
  <si>
    <t>Remodelación y Mejoramiento de  Áreas de  Patios y Áreas de  Servicios Públicos 2da Etapa, San Pedro Garza García, N.L.</t>
  </si>
  <si>
    <t>Proyecto Arquitectónico, Ejecutivo E Ingenierías de l Instituto de  Formación y Perfeccionamiento Policial y Áreas Administrativas en  La Leona, San Pedro Garza García, N.L.</t>
  </si>
  <si>
    <t>Construcción  de  Presa Montefalco y Matancillas en  La Col. Prados de  La Sierra, San Pedro Garza García, N.L.</t>
  </si>
  <si>
    <t>Rehabilitación de Pavimento Calle Río Volga Entre Tamazunchale y Río Vístula En La Col. Del Valle, Calle Río Moctezuma Entre Vía Savotino y Calzada Del Valle En La Col. Del Valle, Calle Perseverancia Entre Roberto Garza Sada y Calle Sierra Nevada En La Col. Sierra Del Valle, San Pedro Garza García, N.L.</t>
  </si>
  <si>
    <t xml:space="preserve">Pluvial Prolongación Padre Mier  y Pluvial Prolongación Padre Mier y Alfonso Reyes, Col. Los Sauces, San Pedro Garza García, N.L. </t>
  </si>
  <si>
    <t>Pluvial Calle Oro En Tre Avenida Díaz Ordaz y En Rique García Leal, Zona Poniente, San Pedro Garza García, N.L.</t>
  </si>
  <si>
    <t>Proyecto Electrico Ejecutivo Para La Infraestructura Correspondiente Al Alumbrado Deportivo y Servicios Generales, Incluyendo Subetsación  Para Parque de Beisbol, Corregidora y Galeana, En San Pedro Garza García, N.L.</t>
  </si>
  <si>
    <t>Proyecto Arquitectónico de  Parque Clouthier, San Pedro Garza García, N.L.</t>
  </si>
  <si>
    <t>Rejilla Pluvial Av. Roberto Garza Sada y Av. San Ángel, Col. Valle de San Ángel, Sectorjardines, Rejilla Pluvial Priv. de La Meseta y Priv. J.M. Montemayor, Col. Rincón de La Montaña, Rejilla Pluvial Calle Uranio Entre Tungsteno y Osmio, Col. San Pedro 400 y Rejilla Pluvial Suchiate-Sena, San Pedro Garza García, N.L.</t>
  </si>
  <si>
    <t>Pluvial Sobre Canal Appia y Vía Valeria, Col. Fuentes Del Valle, San Pedro Garza García, N.L.</t>
  </si>
  <si>
    <t>Plan Maestro, Propuesta de Diseño Arquitectónico de Cendi 1, Integración de Kinder y Casa Club Ubicado En Padre Mier, Col. Centro de San Pedro Garza García, N.L.</t>
  </si>
  <si>
    <t>Plan Maestro, Propuesta de Dieseño Arquitectónico y Desarrollo de Proyecto Ejecutivo de Centro de Salud, Ubicado En Av. Corregidora, S/N, Esquina Con Plan Del Río, Col. Lucio Blanco, San Pedro Garza García,N.L.</t>
  </si>
  <si>
    <t>Proyecto Ejecutivo Para Banquetas En Av. Real San Agustín de Av. Alfonso Reyes A Calle Alejandría y Proyecto Ejecutivo Para Banquetas de Calle Río Orinoco, de Río Grijalva A Río Moctezuma, San Pedro Garza García, N.L.</t>
  </si>
  <si>
    <t>Supervisión Arquitéctonica de La Obra Remodelación y Equipamiento de Parque de Beisbol Mala Torres, Calles Corregidora y Aldama, En San Pedro Garza García, N.L.</t>
  </si>
  <si>
    <t>Remodelación  y Mejoramiento de Áreas de Patios y Áreas de Servicios Públicos 3ra Etapa, San Pedro Garza García, N.L</t>
  </si>
  <si>
    <t>Rehabilitación de  Pavimento y Banqueta En  Calzada de L Valle de  Gómez  Morín A Calzada San Pedro, San Pedro Garza García, N.L. (Fase 1 En Tre Calzada San Pedro y Río Moctezuma).</t>
  </si>
  <si>
    <t>Cableado Suterráneo En Calzada San Pedro Primer Tramo, Contempla Reubicar Línea y Tomas de Agua  Drenaje, Cables Eléctricos y Eliminación de Postes de Cfe, Cables de Telecomunicaciones y Eliminación de De Postes (Bajado de Cableado Aéreo  de Cfe  A Subterráneo y Telecomunicaciones Calzada San Pedro, Entre Calzada Del Valle y Av. Vasconcelos), San Pedro Garza García, N.L.</t>
  </si>
  <si>
    <t>Cableado Subterráneo En Calzada Del Valle Segundo Tramo, Contempla Reubicar Línea y Tomas de Agua Drenaje, Cable Eléctricos y Eliminación de Postes de Cfe, Cables de Telecomunicaciones y Eliminación de Postes (Bajado de Cableado Aéreo de Cfe A Subterráneo Calzada Del Valle Entre Calazada San Pedro y Av. Humberto Lobo), San Pedro Garza García, N.L.</t>
  </si>
  <si>
    <t>Regeneración de Banquetas Av. Corregidora, Entre Av. Vasconcelos y Av. Morones Prieto, San Pedro Garza García, N.L.</t>
  </si>
  <si>
    <t>Pluvial Naranjos y Calle Riscos, Colonia La Cima, En  El Municipio de  San Pedro Garza García, N.L.</t>
  </si>
  <si>
    <t>Mantenimiento de  Instalaciones Eléctricas, Hidráulicas E Impermeabilización de  Auditorio San Pedro, Municipio de  San Pedro Garza García, N.L.</t>
  </si>
  <si>
    <t>Remodelación de Fachada Del Centro Cultural Plaza Fatima, Municipio de San Pedro Garza García, N.L.</t>
  </si>
  <si>
    <t>Pluvial Sierra Nevada, San Pedro Garza García, N.L.</t>
  </si>
  <si>
    <t>Gerencia y Supervisión Externa Para La Obra Del Instituto de Formación y Perfeccionamiento Policial y Áreas Administrativas, San Pedro Garza García, N.L.</t>
  </si>
  <si>
    <t>Gerencia y Supervisión Externa Para La Obra Parque Central, San Pedro Garza García, N.L.</t>
  </si>
  <si>
    <t>Gerencia y Supervisión Externa Para El Espacio Cendi 2, Ubicado En Potasio 1007, Entre División Del Norte y Manuel J. Clouthier, En La Col. San Pedro 400, Etapa 1 y Remodelación  de Centro Lázaro Garza Ayala (Proyecto Para El Club de Niños y Niñas, Ubicado En La Col. Lázaro Garza Ayala), San Pedro Garza García, N.L.</t>
  </si>
  <si>
    <t>Alcaldía Municipal Poniente, 2da Etapa, San Pedro Garza García, N.L.</t>
  </si>
  <si>
    <t>Construcción de Parque Bosques Fase 1, San Pedro Garza García, N.L.</t>
  </si>
  <si>
    <t>Remodelación y Equipamiento de Parque de Beisbol Mala Torres, Etapa 2, Casco Urbano de San Pedro Garza Garcia, N.L.</t>
  </si>
  <si>
    <t>Regeneración de  Avenida Ricardo Margain En Tre Avenida Industrial y Avenida Alfonso Reyes A Partir de  La Construcción de  Cruces Seguros y Ampliación de  Banquetas, San Pedro Garza García, N.L.</t>
  </si>
  <si>
    <t>Regeneración de Banquetas En Zonas Estrategicas (Adecuación Vial En Cruces Seguros Av. Gómez Morín Av. Vasconcelos, Calzada Del Valle y Río de La Plata), San Pedro Garza García, N.L.</t>
  </si>
  <si>
    <t xml:space="preserve"> Reconstrucción de Parque Mississippi 4ta Etapa San Pedro Garza García, N.L.</t>
  </si>
  <si>
    <t>Construcción de Parque Central Fase 1 y 2, San Pedro Garza García, N.L.</t>
  </si>
  <si>
    <t>Construcción Para El Espacio Cendi 2, Ubicado En Potasio 1007 Entre División Del Norte y Manuel J. Clouthier En La Colonia San Pedro 400, En San Pedro Garza García, Nuevo León. Etapa 1</t>
  </si>
  <si>
    <t>Remodelación Parque Clouthier Fase 1, San Pedro Garza García, N.L.</t>
  </si>
  <si>
    <t>Regeneración de Banquetas En Zonas Estratégicas (Calzada Del Valle, Fase 2), San Pedro Garza García, N.L.</t>
  </si>
  <si>
    <t>Instituto de Formación y Perfeccionamiento Policial. (Ifpp) (Construcción de Edificio E Instalaciones), San Pedro Garza García, N.L.</t>
  </si>
  <si>
    <t>Edificio de Oficinas Para Administración Municipal -  Secretarias Varias, Ubicadas En La Leona (Construcción de Edificio E Instalaciones), San Pedro Garza García, N.L.</t>
  </si>
  <si>
    <t>Gerencia Para Obra de Parque Clouthier San Pedro Garza García, N.L.</t>
  </si>
  <si>
    <t>Gerencia y Supervisión Externa Para Rehabilitación de Pavimento y Banqueta En Fase 1 y 2, Gestoría de 1ª y 2ª Etapa En Calzada Del Valle, San Pedro Garza García, N.L.</t>
  </si>
  <si>
    <t>Plan Maestro, Propuesta de Diseño Arquitectónico y Desarrollo de Proyecto Ejecutivo de Centro Cívico Corregidora, Ubicado En: Corregidora 505, Casco de San Pedro Garza García, N.L.</t>
  </si>
  <si>
    <t>Estudios Preliminares, Ingenierías y Análisis Costo Beneficio Para Proyecto Pluvial Boulevard Díaz Ordaz, Limites Con Santa Catarina, San Pedro Garza García , N.L. Así Como Para El Proyecto Pluvial Av. Gómez Morín Tramo Roble-Arroyo El Capitán, San Pedro Garza García, N.L.</t>
  </si>
  <si>
    <t>Demolición de Edificio de Policía y Tránsito, Ubicado En Corregidora 505, Casco de San Pedro Garza García, N.L.</t>
  </si>
  <si>
    <t>Estudio de Mecánica de Suelos Construcción de Guardería Canteras y Club de Niños Calle Paseo Irma y Paseo Olga, En San Pedro Garza García, N.L., Estudios de Mecánica de Suelos Añcaldía Municipal (Poniente), Calles Colindantes: (Nte) Grafito, (Sur) Cobalto, (Ote) Uranio y (Pte) Platino, Col. San Pedro 400, En San Pedro Garza García, N.L., y Estudios de Mecánica de Suelosparque de Beisbol Mala Torres, Av. Corregidora Entre 16 de Septiembre y Hermenegildo Galeana, Casco, En San Pedro Garza García, N.L.</t>
  </si>
  <si>
    <t>Propuesta de Diseño Arquitectónico de Centro Mover Villas Del Obispo, Calle London S/N Entre San Evaristo y Francisco I. Madero Col. Villas Del Obispo, San Pedro Garza García, N.L.</t>
  </si>
  <si>
    <t>Desarrollo de Levantamiento Topografico, Proyecto Geometrico, Geotecnia, Diseño de Pavimentos y Catalogo de Conceptos, Calle Río Nilo Entre La Calle Río Suchiate y Río Guayalejo, San Pedro Garza García, N.L.</t>
  </si>
  <si>
    <t>Propuesta de Diseño Arquitectónico y Desa Rrollo de Proyecto Ejecutivo de Centro Mover Luis Echeverría, Calle Corregidora S/N, Entre Lucio Blanco y Blvrd. Díaz Ordaz, Colonia Luis Echeverría, San Pedro Garza García, N.L.</t>
  </si>
  <si>
    <t>Inteligencia de Sitio En El Distrito de Innovación Tecnológica, En La Colonia, En San Pedro Garza García, N.L.</t>
  </si>
  <si>
    <t>Propuesta de Diseño Arquitectónico y Desarrollo de Proyecto Ejecutivo, Centro Comunitario Mover Santa Elena, En San Pedro Garza García, N.L.</t>
  </si>
  <si>
    <t>016/12/19</t>
  </si>
  <si>
    <t>Proyecto Arquitectónico Centro Comunitario Público No Comercial En Parque Central, San Pedro Garza García,N.L.</t>
  </si>
  <si>
    <t>Estudios Hidrológicos-Conceptual y de Riesgos Para Pluvial En La Calle Popilia Ubicado En Calles: Calle Vía Popilia y Av. Fuentes Del Valle, Col. Fuentes Del Valle, San Pedro Garza García, N.L.</t>
  </si>
  <si>
    <t>Proyecto Ejecutivo de Ingenierías Del ¨Centro Comunitario Público No Comercial¨En El Parque Central, San Pedro Garza García, N.L.</t>
  </si>
  <si>
    <t>Informe de Recepción  de Obra En Distintas Vialidades En Municipio de San Pedro, San Pedro Garza García, N.L.</t>
  </si>
  <si>
    <t>Proyecto Ejecutivo Movilidad Urbana- Nodo Corregidora y Clouthier, En San Pedro Garza García, N.L.</t>
  </si>
  <si>
    <t>Manifiesto de Impacto Ambiental de La Calle Vía Popilia, Col. Fuentes Del Valle, San Pedro Garza García, N.L.</t>
  </si>
  <si>
    <t>Dictámen Técnicoy Mécanica de Suelos de La Calle Vá Popilia, Col. Fuentes Del Valle, Municipio de San Pedro Garza García, N.L.</t>
  </si>
  <si>
    <t>Elaboración Del Proyecto Ejecutivo Para La Construcción Del Salón Polivalente En Lomas Del Campestre, En Parque 2, Colonia Lomas Del Campestre; Así Como La Elaboración Del Proyecto Ejecutivo Para La Rehabilitación Del Parque La Amistad 1, Colonia San Pedro 400, Ambos En El Municipio de San Pedro Garza García, N.L.</t>
  </si>
  <si>
    <t>Elaboración de L Proyecto Ejecutivo Para Parque Jardines de L Valle, En  San Pedro Garza García, N.L.</t>
  </si>
  <si>
    <t>Elaboración de Proyectos Arquitectónicos y Ejecutivos En Once Colonias Del Municipio de San Pedro Garza Garcia, N.L.</t>
  </si>
  <si>
    <t>Construcción  y Reparación de Banquetas Ganadoras Del Presupuesto Participativo 2019, Avenida Morones Prieto Entre Casa de Gobierno  y Colonia Los Pinos, Colonia Vista Montaña Interes Social, Fraccionamiento Lazaro Garza Ayala, Colonia Los Sauces y Col. Casco Sur Oriente, San Pedro Garza Garcia, N.L.</t>
  </si>
  <si>
    <t>Terracear Sección-Antigua Hacienda San Agustín En Parque Lomas Del Sol, Colonia Antigua Hacienda San Agustín, y Ejecución de Gaviones Alpino Chipinque, Avenida Gómez Morín Entre Aristóteles y Camino A Chipinque, Colonia Comercial Alpino Chipinque, En El Municipio de San Pedro Garz García, N.L.</t>
  </si>
  <si>
    <t>Pocket Park de Palo Blanco-Fase 3, Col. Palo Blanco, San Pedro Garza García, N.L.</t>
  </si>
  <si>
    <t>Proyecto Ejecutivo Parque Pájaro Carpintero, Doblado, 16 de Septiembre, Galeana y Degollado, Col. Casco Urbano, San Pedro Garza García, N.L.</t>
  </si>
  <si>
    <t>Barda Perimetral En Callejón de Las Privanzas, Av. Callejón de Las Privanzas, Col. Privanzas 4to. Sector, San Pedro Garza García, N.L.</t>
  </si>
  <si>
    <t>Construcción y Reparación de Banquetas y Cordones Ganadores Del Presupuesto Participativo 2019, Cordones Colonia Santa Cruz, Banquetas En Colonia Los Soles Banqueta En Colonia Valle de San Ángel Sector, Sección Jardines, Parada de Camión y Banquetas En Avenida Batallón de San Patricio Entre Eugenio Garza Lagüera y Lampazos, Banqueta Andador Calle Montes Rocallosos y Avenida Real de San Agustín En Colonia Residencial San Agustín 2do Sector, San Pedro Garza García, N.L.</t>
  </si>
  <si>
    <t>Adecuación de Camellones Lomas Del Valle, En San Pedro Garza García, N.L.</t>
  </si>
  <si>
    <t>Construcción de Parque Bosques Fase 2, En San Pedro Garza García, N.L.</t>
  </si>
  <si>
    <t>Desarrollo Del Análisis Costo-Beneficio Del Proyecto de La Ampliación de La Av. Vasconcelos Del Tramo de La Av. Corregidora Hasta La Av. Jiménez, En El Municipio de San Pedro Garza García, N.L.</t>
  </si>
  <si>
    <t>Levantamiento de Infraestructura Pluvial Ubicada En Los Sectores K2, K5 y Complemento K6 Del Municipio de San Pedro Garza Garcia, N.L.</t>
  </si>
  <si>
    <t>Proyecto Ejecutivo Para La Modernización de Calzada Del Valle Desde La Ave. Manuel Gómez Morín Hasta Calzada San Pedro, San Pedro Garza García, N.L.</t>
  </si>
  <si>
    <t>Proyecto Ejecutivo Para La Modernización de Calzada San Pedro Desde Av. Morones Prieto Hasta Calzada Del Calle, San Pedro Garza García, N.L.</t>
  </si>
  <si>
    <t>Subtotal B. Otros Instrumentos 2.</t>
  </si>
  <si>
    <t>Saldo por pagar al 31 de marzo de 2020</t>
  </si>
  <si>
    <t xml:space="preserve">Formato 5.- Estado Análitico de Ingresos Detallado  </t>
  </si>
  <si>
    <t>Formato 6 a).- Estado Análitico del Ejercicio del Presupuesto de Egresos Detallado LDF (Clasificación por  Objeto del Gasto  )</t>
  </si>
  <si>
    <t>Formato 6 b).- Estado Análitico del Ejercicio del Presupuesto de Egresos Detallado LDF   (Clasificación Administrativa )</t>
  </si>
  <si>
    <t>Formato 6 c).-  Estado Análitico del Ejercicio del Presupuesto de Egresos Detallado LDF (Clasificación Funcional  )</t>
  </si>
  <si>
    <t xml:space="preserve">Formato 6 d).-  Estado Análitico del Ejercicio del Presupuesto de Egresos Detallado LDF (Clasificación  de Servicios Personales por Categoría ) </t>
  </si>
  <si>
    <t xml:space="preserve">Ley de Disciplina Financiera de las Entidades Federativas y Municipios </t>
  </si>
  <si>
    <t>ÍNDICE</t>
  </si>
  <si>
    <t>(Miles de Pesos )</t>
  </si>
  <si>
    <t>Municipio de San Pedro Garza Garcia</t>
  </si>
  <si>
    <t>(Miles de  Pesos )</t>
  </si>
  <si>
    <t>Del 1 De Enero Al 31 De Marzo De 2020</t>
  </si>
  <si>
    <t>Del 1 de Enero al 31 de marzo de 2020</t>
  </si>
  <si>
    <t>(Miles de Pesos)</t>
  </si>
  <si>
    <t xml:space="preserve">Formato 4.- Balance Presupuestario </t>
  </si>
  <si>
    <t xml:space="preserve">Formato 2.- Informa Análitico de la Deuda Pública y Otros Pasivos </t>
  </si>
  <si>
    <t xml:space="preserve">Formato 1 .- Estado de Situación Financiera Detallado </t>
  </si>
  <si>
    <t xml:space="preserve">Formato 3.- Informe Analítico de Obligaciones Diferentes de Financiamaiento </t>
  </si>
  <si>
    <t>Clasificación Administrativa</t>
  </si>
  <si>
    <t>Clasificación Funcional (Finalidad Y Función)</t>
  </si>
  <si>
    <t>Al 31 de Marzo de 2020</t>
  </si>
  <si>
    <t>Del 1 de Enero al 31 de Marzo de 2020</t>
  </si>
  <si>
    <t xml:space="preserve">Clasificación por Objeto del Gasto (Capítulo y Concepto) </t>
  </si>
  <si>
    <t>Municipio de San Pedro Garza García</t>
  </si>
  <si>
    <t>Del 1 de enero al 31 de marzo de 2020</t>
  </si>
  <si>
    <t>Del 1 de enero Al 31 de marzo de 2020</t>
  </si>
  <si>
    <t>Clasificación de Servicios Personales por Categoría</t>
  </si>
  <si>
    <t>Informe de Avance de Gestión Financiera</t>
  </si>
  <si>
    <t xml:space="preserve">Formato 1 </t>
  </si>
  <si>
    <t>Al 31 de marzo 2020 y al 31 de diciembre de 2019</t>
  </si>
  <si>
    <t>https://www.sanpedro.gob.mx/transparencia/Archivos2020/Trimestrales/1erInformeTrimestral_2020.pdf</t>
  </si>
  <si>
    <t xml:space="preserve">Primer Trimestre 2020 </t>
  </si>
  <si>
    <t>Del 1 de Enero  al 31 de Marzo 2020</t>
  </si>
  <si>
    <t>A.  Asociaciones Público Privadas ( APP's)</t>
  </si>
  <si>
    <t>B.  Otros Instrumentos 1</t>
  </si>
  <si>
    <t>B.  Otros Instrumentos 2</t>
  </si>
  <si>
    <t>C.  Total de Obligaciones Diferentes a financiamiento (C= A+B)</t>
  </si>
  <si>
    <t xml:space="preserve">Formato 4 </t>
  </si>
  <si>
    <t xml:space="preserve">Formato 5 </t>
  </si>
  <si>
    <t xml:space="preserve">Formato 6a </t>
  </si>
  <si>
    <t xml:space="preserve">Formato 6b </t>
  </si>
  <si>
    <t xml:space="preserve">Formato 6 c </t>
  </si>
  <si>
    <t xml:space="preserve">Formato 6 d </t>
  </si>
  <si>
    <t>Estado de Situación Financiera Detallado LDF</t>
  </si>
  <si>
    <t xml:space="preserve">Formato 2 </t>
  </si>
  <si>
    <t>Informe Analítico de la Deuda Pública y Otros Pasivos LDF</t>
  </si>
  <si>
    <t xml:space="preserve">Formato 3  (a) </t>
  </si>
  <si>
    <t>Informe Analítico de Obligaciones Diferentes de Financiamiento LDF</t>
  </si>
  <si>
    <t xml:space="preserve">Formato 3  (b) </t>
  </si>
  <si>
    <t>Balance Presupuestario LDF</t>
  </si>
  <si>
    <t>Estado Analítico de Ingresos Detallado LDF</t>
  </si>
  <si>
    <t>Estado Analítico del Ejercicio del Presupuesto de Egresos Detallado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</si>
</sst>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#,##0;\(#,##0\)"/>
    <numFmt numFmtId="166" formatCode="_-* #,##0_-;\-* #,##0_-;_-* &quot;-&quot;??_-;_-@_-"/>
    <numFmt numFmtId="167" formatCode="_-* #,##0.0_-;\-* #,##0.0_-;_-* &quot;-&quot;??_-;_-@_-"/>
    <numFmt numFmtId="168" formatCode="_-&quot;$&quot;* #,##0_-;\-&quot;$&quot;* #,##0_-;_-&quot;$&quot;* &quot;-&quot;??_-;_-@_-"/>
    <numFmt numFmtId="169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29" fillId="0" borderId="0" applyNumberFormat="0" applyFill="0" applyBorder="0" applyAlignment="0" applyProtection="0"/>
  </cellStyleXfs>
  <cellXfs count="4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164" fontId="6" fillId="2" borderId="2" xfId="1" applyNumberFormat="1" applyFont="1" applyFill="1" applyBorder="1" applyAlignment="1">
      <alignment horizontal="right" vertical="top"/>
    </xf>
    <xf numFmtId="41" fontId="5" fillId="2" borderId="2" xfId="1" applyNumberFormat="1" applyFont="1" applyFill="1" applyBorder="1" applyAlignment="1">
      <alignment horizontal="right" vertical="top"/>
    </xf>
    <xf numFmtId="164" fontId="5" fillId="2" borderId="3" xfId="1" applyNumberFormat="1" applyFont="1" applyFill="1" applyBorder="1" applyAlignment="1">
      <alignment horizontal="right" vertical="top"/>
    </xf>
    <xf numFmtId="164" fontId="5" fillId="2" borderId="0" xfId="1" applyNumberFormat="1" applyFont="1" applyFill="1" applyBorder="1" applyAlignment="1">
      <alignment horizontal="right" vertical="top"/>
    </xf>
    <xf numFmtId="41" fontId="2" fillId="2" borderId="0" xfId="1" applyNumberFormat="1" applyFont="1" applyFill="1" applyBorder="1" applyAlignment="1">
      <alignment horizontal="right" vertical="top"/>
    </xf>
    <xf numFmtId="164" fontId="5" fillId="2" borderId="5" xfId="1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4" fontId="2" fillId="2" borderId="0" xfId="1" applyNumberFormat="1" applyFont="1" applyFill="1" applyBorder="1" applyAlignment="1">
      <alignment horizontal="right" vertical="top"/>
    </xf>
    <xf numFmtId="43" fontId="5" fillId="2" borderId="5" xfId="1" applyFont="1" applyFill="1" applyBorder="1" applyAlignment="1">
      <alignment horizontal="right" vertical="top"/>
    </xf>
    <xf numFmtId="165" fontId="5" fillId="2" borderId="5" xfId="1" applyNumberFormat="1" applyFont="1" applyFill="1" applyBorder="1" applyAlignment="1">
      <alignment horizontal="right" vertical="top"/>
    </xf>
    <xf numFmtId="41" fontId="5" fillId="2" borderId="0" xfId="1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right" vertical="top"/>
    </xf>
    <xf numFmtId="41" fontId="5" fillId="2" borderId="5" xfId="1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41" fontId="2" fillId="2" borderId="7" xfId="1" applyNumberFormat="1" applyFont="1" applyFill="1" applyBorder="1" applyAlignment="1">
      <alignment horizontal="right" vertical="top"/>
    </xf>
    <xf numFmtId="41" fontId="5" fillId="2" borderId="8" xfId="1" applyNumberFormat="1" applyFont="1" applyFill="1" applyBorder="1" applyAlignment="1">
      <alignment horizontal="right" vertical="top"/>
    </xf>
    <xf numFmtId="41" fontId="2" fillId="2" borderId="0" xfId="1" applyNumberFormat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 vertical="top"/>
    </xf>
    <xf numFmtId="0" fontId="2" fillId="2" borderId="6" xfId="0" applyFont="1" applyFill="1" applyBorder="1"/>
    <xf numFmtId="0" fontId="2" fillId="2" borderId="7" xfId="0" applyFont="1" applyFill="1" applyBorder="1"/>
    <xf numFmtId="164" fontId="2" fillId="2" borderId="7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 vertical="top"/>
    </xf>
    <xf numFmtId="164" fontId="5" fillId="2" borderId="2" xfId="1" applyNumberFormat="1" applyFont="1" applyFill="1" applyBorder="1" applyAlignment="1">
      <alignment horizontal="right" vertical="top"/>
    </xf>
    <xf numFmtId="164" fontId="6" fillId="2" borderId="0" xfId="1" applyNumberFormat="1" applyFont="1" applyFill="1" applyBorder="1" applyAlignment="1">
      <alignment horizontal="right" vertical="top"/>
    </xf>
    <xf numFmtId="43" fontId="2" fillId="2" borderId="0" xfId="1" applyFont="1" applyFill="1" applyBorder="1" applyAlignment="1">
      <alignment vertical="top"/>
    </xf>
    <xf numFmtId="166" fontId="2" fillId="2" borderId="0" xfId="1" applyNumberFormat="1" applyFont="1" applyFill="1" applyBorder="1" applyAlignment="1">
      <alignment horizontal="center" vertical="top"/>
    </xf>
    <xf numFmtId="166" fontId="5" fillId="2" borderId="5" xfId="1" applyNumberFormat="1" applyFont="1" applyFill="1" applyBorder="1" applyAlignment="1">
      <alignment horizontal="right" vertical="top"/>
    </xf>
    <xf numFmtId="43" fontId="5" fillId="2" borderId="2" xfId="1" applyFont="1" applyFill="1" applyBorder="1" applyAlignment="1">
      <alignment horizontal="right" vertical="top"/>
    </xf>
    <xf numFmtId="41" fontId="2" fillId="2" borderId="2" xfId="1" applyNumberFormat="1" applyFont="1" applyFill="1" applyBorder="1" applyAlignment="1">
      <alignment horizontal="right" vertical="top"/>
    </xf>
    <xf numFmtId="43" fontId="5" fillId="2" borderId="3" xfId="1" applyFont="1" applyFill="1" applyBorder="1" applyAlignment="1">
      <alignment horizontal="right" vertical="top"/>
    </xf>
    <xf numFmtId="43" fontId="2" fillId="2" borderId="0" xfId="1" applyFont="1" applyFill="1" applyBorder="1" applyAlignment="1">
      <alignment horizontal="center" vertical="top"/>
    </xf>
    <xf numFmtId="164" fontId="2" fillId="2" borderId="7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/>
    </xf>
    <xf numFmtId="164" fontId="5" fillId="2" borderId="9" xfId="1" applyNumberFormat="1" applyFont="1" applyFill="1" applyBorder="1" applyAlignment="1">
      <alignment horizontal="right" vertical="top"/>
    </xf>
    <xf numFmtId="43" fontId="2" fillId="2" borderId="0" xfId="1" applyFont="1" applyFill="1"/>
    <xf numFmtId="0" fontId="2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justify" vertical="top" wrapText="1"/>
    </xf>
    <xf numFmtId="165" fontId="7" fillId="2" borderId="0" xfId="1" applyNumberFormat="1" applyFont="1" applyFill="1" applyBorder="1" applyAlignment="1">
      <alignment horizontal="right" vertical="top" wrapText="1"/>
    </xf>
    <xf numFmtId="43" fontId="7" fillId="2" borderId="0" xfId="1" applyFont="1" applyFill="1" applyBorder="1" applyAlignment="1">
      <alignment horizontal="right" vertical="top" wrapText="1"/>
    </xf>
    <xf numFmtId="165" fontId="8" fillId="2" borderId="5" xfId="1" applyNumberFormat="1" applyFont="1" applyFill="1" applyBorder="1" applyAlignment="1">
      <alignment horizontal="right" vertical="top" wrapText="1"/>
    </xf>
    <xf numFmtId="164" fontId="8" fillId="2" borderId="5" xfId="1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/>
    </xf>
    <xf numFmtId="166" fontId="7" fillId="2" borderId="0" xfId="1" applyNumberFormat="1" applyFont="1" applyFill="1" applyBorder="1" applyAlignment="1">
      <alignment horizontal="right" vertical="top" wrapText="1"/>
    </xf>
    <xf numFmtId="166" fontId="8" fillId="2" borderId="5" xfId="1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wrapText="1"/>
    </xf>
    <xf numFmtId="164" fontId="7" fillId="2" borderId="0" xfId="1" applyNumberFormat="1" applyFont="1" applyFill="1" applyBorder="1" applyAlignment="1">
      <alignment horizontal="right" vertical="top" wrapText="1"/>
    </xf>
    <xf numFmtId="164" fontId="7" fillId="2" borderId="5" xfId="1" applyNumberFormat="1" applyFont="1" applyFill="1" applyBorder="1" applyAlignment="1">
      <alignment horizontal="right" vertical="top" wrapText="1"/>
    </xf>
    <xf numFmtId="41" fontId="7" fillId="2" borderId="0" xfId="1" applyNumberFormat="1" applyFont="1" applyFill="1" applyBorder="1" applyAlignment="1">
      <alignment horizontal="right" vertical="top"/>
    </xf>
    <xf numFmtId="164" fontId="8" fillId="2" borderId="5" xfId="1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justify" wrapText="1"/>
    </xf>
    <xf numFmtId="0" fontId="8" fillId="2" borderId="9" xfId="0" applyFont="1" applyFill="1" applyBorder="1" applyAlignment="1">
      <alignment horizontal="justify" wrapText="1"/>
    </xf>
    <xf numFmtId="164" fontId="8" fillId="2" borderId="9" xfId="1" applyNumberFormat="1" applyFont="1" applyFill="1" applyBorder="1" applyAlignment="1">
      <alignment horizontal="right" vertical="top" wrapText="1"/>
    </xf>
    <xf numFmtId="43" fontId="7" fillId="2" borderId="0" xfId="1" applyFont="1" applyFill="1"/>
    <xf numFmtId="0" fontId="9" fillId="2" borderId="0" xfId="0" applyFont="1" applyFill="1"/>
    <xf numFmtId="166" fontId="8" fillId="2" borderId="9" xfId="1" applyNumberFormat="1" applyFont="1" applyFill="1" applyBorder="1" applyAlignment="1">
      <alignment horizontal="center" vertical="center" wrapText="1"/>
    </xf>
    <xf numFmtId="166" fontId="7" fillId="2" borderId="0" xfId="1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5" fontId="8" fillId="2" borderId="0" xfId="1" applyNumberFormat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165" fontId="8" fillId="2" borderId="5" xfId="1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right"/>
    </xf>
    <xf numFmtId="165" fontId="7" fillId="2" borderId="5" xfId="1" applyNumberFormat="1" applyFont="1" applyFill="1" applyBorder="1" applyAlignment="1">
      <alignment horizontal="right"/>
    </xf>
    <xf numFmtId="43" fontId="7" fillId="2" borderId="5" xfId="1" applyFont="1" applyFill="1" applyBorder="1" applyAlignment="1">
      <alignment horizontal="right"/>
    </xf>
    <xf numFmtId="0" fontId="8" fillId="2" borderId="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43" fontId="8" fillId="2" borderId="0" xfId="1" applyFont="1" applyFill="1" applyBorder="1" applyAlignment="1">
      <alignment horizontal="right"/>
    </xf>
    <xf numFmtId="166" fontId="9" fillId="2" borderId="0" xfId="1" applyNumberFormat="1" applyFont="1" applyFill="1"/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165" fontId="8" fillId="2" borderId="7" xfId="1" applyNumberFormat="1" applyFont="1" applyFill="1" applyBorder="1" applyAlignment="1">
      <alignment horizontal="right"/>
    </xf>
    <xf numFmtId="43" fontId="8" fillId="2" borderId="7" xfId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2" xfId="1" applyNumberFormat="1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3" fontId="7" fillId="2" borderId="2" xfId="1" applyFont="1" applyFill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43" fontId="8" fillId="2" borderId="5" xfId="1" applyFont="1" applyFill="1" applyBorder="1" applyAlignment="1">
      <alignment horizontal="right"/>
    </xf>
    <xf numFmtId="165" fontId="8" fillId="2" borderId="9" xfId="1" applyNumberFormat="1" applyFont="1" applyFill="1" applyBorder="1" applyAlignment="1">
      <alignment horizontal="right"/>
    </xf>
    <xf numFmtId="166" fontId="8" fillId="2" borderId="7" xfId="1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left" vertical="top" wrapText="1"/>
    </xf>
    <xf numFmtId="166" fontId="8" fillId="2" borderId="0" xfId="0" applyNumberFormat="1" applyFont="1" applyFill="1" applyBorder="1" applyAlignment="1">
      <alignment horizontal="center" vertical="top" wrapText="1"/>
    </xf>
    <xf numFmtId="166" fontId="8" fillId="2" borderId="5" xfId="0" applyNumberFormat="1" applyFont="1" applyFill="1" applyBorder="1" applyAlignment="1">
      <alignment horizontal="right" vertical="top" wrapText="1"/>
    </xf>
    <xf numFmtId="166" fontId="7" fillId="2" borderId="0" xfId="1" applyNumberFormat="1" applyFont="1" applyFill="1" applyBorder="1" applyAlignment="1">
      <alignment horizontal="center" vertical="top" wrapText="1"/>
    </xf>
    <xf numFmtId="166" fontId="8" fillId="2" borderId="5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wrapText="1" indent="1"/>
    </xf>
    <xf numFmtId="0" fontId="8" fillId="2" borderId="9" xfId="0" applyFont="1" applyFill="1" applyBorder="1" applyAlignment="1">
      <alignment horizontal="left" wrapText="1"/>
    </xf>
    <xf numFmtId="166" fontId="8" fillId="2" borderId="9" xfId="1" applyNumberFormat="1" applyFont="1" applyFill="1" applyBorder="1" applyAlignment="1">
      <alignment horizontal="center" vertical="top" wrapText="1"/>
    </xf>
    <xf numFmtId="165" fontId="8" fillId="2" borderId="9" xfId="1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2" fillId="2" borderId="0" xfId="0" applyFont="1" applyFill="1" applyBorder="1" applyAlignment="1">
      <alignment horizontal="center"/>
    </xf>
    <xf numFmtId="43" fontId="12" fillId="2" borderId="0" xfId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6" fontId="12" fillId="2" borderId="0" xfId="1" applyNumberFormat="1" applyFont="1" applyFill="1" applyBorder="1" applyAlignment="1">
      <alignment horizontal="center"/>
    </xf>
    <xf numFmtId="166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right"/>
    </xf>
    <xf numFmtId="165" fontId="12" fillId="2" borderId="5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justify"/>
    </xf>
    <xf numFmtId="0" fontId="12" fillId="2" borderId="0" xfId="0" applyFont="1" applyFill="1" applyBorder="1" applyAlignment="1">
      <alignment horizontal="justify"/>
    </xf>
    <xf numFmtId="164" fontId="10" fillId="2" borderId="0" xfId="1" applyNumberFormat="1" applyFont="1" applyFill="1" applyBorder="1" applyAlignment="1">
      <alignment horizontal="right"/>
    </xf>
    <xf numFmtId="165" fontId="10" fillId="2" borderId="5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5" fontId="12" fillId="2" borderId="8" xfId="1" applyNumberFormat="1" applyFont="1" applyFill="1" applyBorder="1" applyAlignment="1">
      <alignment horizontal="right"/>
    </xf>
    <xf numFmtId="164" fontId="12" fillId="2" borderId="5" xfId="1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3" applyFont="1"/>
    <xf numFmtId="0" fontId="11" fillId="0" borderId="7" xfId="0" applyFont="1" applyBorder="1"/>
    <xf numFmtId="44" fontId="12" fillId="2" borderId="0" xfId="2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2" borderId="6" xfId="0" applyFont="1" applyFill="1" applyBorder="1" applyAlignment="1">
      <alignment horizontal="justify"/>
    </xf>
    <xf numFmtId="166" fontId="12" fillId="2" borderId="7" xfId="1" applyNumberFormat="1" applyFont="1" applyFill="1" applyBorder="1" applyAlignment="1">
      <alignment horizontal="center"/>
    </xf>
    <xf numFmtId="166" fontId="12" fillId="2" borderId="8" xfId="1" applyNumberFormat="1" applyFont="1" applyFill="1" applyBorder="1" applyAlignment="1">
      <alignment horizontal="center"/>
    </xf>
    <xf numFmtId="0" fontId="12" fillId="2" borderId="0" xfId="0" applyFont="1" applyFill="1"/>
    <xf numFmtId="43" fontId="12" fillId="2" borderId="0" xfId="1" applyFont="1" applyFill="1"/>
    <xf numFmtId="0" fontId="15" fillId="2" borderId="9" xfId="0" applyFont="1" applyFill="1" applyBorder="1" applyAlignment="1">
      <alignment horizontal="center" vertical="center" wrapText="1"/>
    </xf>
    <xf numFmtId="166" fontId="15" fillId="2" borderId="9" xfId="1" applyNumberFormat="1" applyFont="1" applyFill="1" applyBorder="1" applyAlignment="1">
      <alignment horizontal="center" vertical="center" wrapText="1"/>
    </xf>
    <xf numFmtId="166" fontId="15" fillId="2" borderId="9" xfId="1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166" fontId="15" fillId="2" borderId="0" xfId="1" applyNumberFormat="1" applyFont="1" applyFill="1" applyBorder="1" applyAlignment="1">
      <alignment horizontal="center" vertical="center" wrapText="1"/>
    </xf>
    <xf numFmtId="166" fontId="15" fillId="2" borderId="5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6" fontId="14" fillId="2" borderId="0" xfId="1" applyNumberFormat="1" applyFont="1" applyFill="1" applyBorder="1" applyAlignment="1">
      <alignment horizontal="center" vertical="center" wrapText="1"/>
    </xf>
    <xf numFmtId="166" fontId="14" fillId="2" borderId="5" xfId="1" applyNumberFormat="1" applyFont="1" applyFill="1" applyBorder="1" applyAlignment="1">
      <alignment horizontal="center" vertical="center" wrapText="1"/>
    </xf>
    <xf numFmtId="166" fontId="14" fillId="2" borderId="0" xfId="1" applyNumberFormat="1" applyFont="1" applyFill="1" applyBorder="1" applyAlignment="1">
      <alignment horizontal="center" vertical="center"/>
    </xf>
    <xf numFmtId="166" fontId="14" fillId="2" borderId="5" xfId="1" applyNumberFormat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right" vertical="center" wrapText="1"/>
    </xf>
    <xf numFmtId="43" fontId="15" fillId="2" borderId="5" xfId="1" applyFont="1" applyFill="1" applyBorder="1" applyAlignment="1">
      <alignment horizontal="right" vertical="center" wrapText="1"/>
    </xf>
    <xf numFmtId="43" fontId="14" fillId="2" borderId="0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6" fontId="15" fillId="2" borderId="0" xfId="1" applyNumberFormat="1" applyFont="1" applyFill="1" applyBorder="1" applyAlignment="1">
      <alignment horizontal="center" vertical="center"/>
    </xf>
    <xf numFmtId="166" fontId="15" fillId="2" borderId="5" xfId="1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166" fontId="15" fillId="2" borderId="0" xfId="1" applyNumberFormat="1" applyFont="1" applyFill="1" applyBorder="1" applyAlignment="1">
      <alignment horizontal="right" vertical="center" wrapText="1"/>
    </xf>
    <xf numFmtId="166" fontId="15" fillId="2" borderId="5" xfId="1" applyNumberFormat="1" applyFont="1" applyFill="1" applyBorder="1" applyAlignment="1">
      <alignment horizontal="right" vertical="center" wrapText="1"/>
    </xf>
    <xf numFmtId="166" fontId="14" fillId="2" borderId="0" xfId="1" applyNumberFormat="1" applyFont="1" applyFill="1" applyBorder="1" applyAlignment="1">
      <alignment horizontal="right" vertical="center" wrapText="1"/>
    </xf>
    <xf numFmtId="166" fontId="14" fillId="2" borderId="0" xfId="1" applyNumberFormat="1" applyFont="1" applyFill="1" applyBorder="1" applyAlignment="1">
      <alignment horizontal="right" vertical="center"/>
    </xf>
    <xf numFmtId="166" fontId="14" fillId="2" borderId="5" xfId="1" applyNumberFormat="1" applyFont="1" applyFill="1" applyBorder="1" applyAlignment="1">
      <alignment horizontal="right" vertical="center"/>
    </xf>
    <xf numFmtId="164" fontId="15" fillId="2" borderId="0" xfId="1" applyNumberFormat="1" applyFont="1" applyFill="1" applyBorder="1" applyAlignment="1">
      <alignment horizontal="right"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166" fontId="14" fillId="2" borderId="5" xfId="1" applyNumberFormat="1" applyFont="1" applyFill="1" applyBorder="1" applyAlignment="1">
      <alignment horizontal="right" vertical="center" wrapText="1"/>
    </xf>
    <xf numFmtId="165" fontId="15" fillId="2" borderId="5" xfId="1" applyNumberFormat="1" applyFont="1" applyFill="1" applyBorder="1" applyAlignment="1">
      <alignment horizontal="right" vertical="center" wrapText="1"/>
    </xf>
    <xf numFmtId="165" fontId="14" fillId="2" borderId="0" xfId="1" applyNumberFormat="1" applyFont="1" applyFill="1" applyBorder="1" applyAlignment="1">
      <alignment horizontal="right" vertical="center" wrapText="1"/>
    </xf>
    <xf numFmtId="165" fontId="14" fillId="2" borderId="5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center" wrapText="1"/>
    </xf>
    <xf numFmtId="166" fontId="15" fillId="2" borderId="7" xfId="1" applyNumberFormat="1" applyFont="1" applyFill="1" applyBorder="1" applyAlignment="1">
      <alignment horizontal="center" vertical="center" wrapText="1"/>
    </xf>
    <xf numFmtId="166" fontId="15" fillId="2" borderId="8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66" fontId="14" fillId="2" borderId="0" xfId="1" applyNumberFormat="1" applyFont="1" applyFill="1" applyAlignment="1">
      <alignment horizontal="center" vertical="center" wrapText="1"/>
    </xf>
    <xf numFmtId="166" fontId="14" fillId="2" borderId="0" xfId="1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66" fontId="14" fillId="2" borderId="0" xfId="1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top" wrapText="1"/>
    </xf>
    <xf numFmtId="166" fontId="10" fillId="2" borderId="2" xfId="1" applyNumberFormat="1" applyFont="1" applyFill="1" applyBorder="1" applyAlignment="1">
      <alignment horizontal="justify" vertical="top" wrapText="1"/>
    </xf>
    <xf numFmtId="0" fontId="19" fillId="2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166" fontId="10" fillId="2" borderId="3" xfId="1" applyNumberFormat="1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166" fontId="12" fillId="2" borderId="0" xfId="1" applyNumberFormat="1" applyFont="1" applyFill="1" applyBorder="1" applyAlignment="1">
      <alignment horizontal="justify" vertical="top" wrapText="1"/>
    </xf>
    <xf numFmtId="0" fontId="19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166" fontId="12" fillId="2" borderId="5" xfId="1" applyNumberFormat="1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166" fontId="12" fillId="2" borderId="0" xfId="1" applyNumberFormat="1" applyFont="1" applyFill="1" applyBorder="1"/>
    <xf numFmtId="1" fontId="19" fillId="2" borderId="0" xfId="0" applyNumberFormat="1" applyFont="1" applyFill="1" applyBorder="1"/>
    <xf numFmtId="0" fontId="12" fillId="2" borderId="0" xfId="0" applyFont="1" applyFill="1" applyBorder="1"/>
    <xf numFmtId="0" fontId="10" fillId="2" borderId="6" xfId="0" applyFont="1" applyFill="1" applyBorder="1" applyAlignment="1">
      <alignment horizontal="justify" vertical="top" wrapText="1"/>
    </xf>
    <xf numFmtId="166" fontId="10" fillId="2" borderId="7" xfId="1" applyNumberFormat="1" applyFont="1" applyFill="1" applyBorder="1" applyAlignment="1">
      <alignment horizontal="justify" vertical="top" wrapText="1"/>
    </xf>
    <xf numFmtId="0" fontId="18" fillId="2" borderId="7" xfId="0" applyFont="1" applyFill="1" applyBorder="1" applyAlignment="1">
      <alignment horizontal="justify" vertical="top" wrapText="1"/>
    </xf>
    <xf numFmtId="0" fontId="10" fillId="2" borderId="7" xfId="0" applyFont="1" applyFill="1" applyBorder="1" applyAlignment="1">
      <alignment horizontal="justify" vertical="top" wrapText="1"/>
    </xf>
    <xf numFmtId="166" fontId="10" fillId="2" borderId="8" xfId="1" applyNumberFormat="1" applyFont="1" applyFill="1" applyBorder="1" applyAlignment="1">
      <alignment horizontal="justify" vertical="top" wrapText="1"/>
    </xf>
    <xf numFmtId="1" fontId="12" fillId="2" borderId="0" xfId="0" applyNumberFormat="1" applyFont="1" applyFill="1" applyAlignment="1">
      <alignment vertical="center"/>
    </xf>
    <xf numFmtId="165" fontId="12" fillId="2" borderId="0" xfId="1" applyNumberFormat="1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justify" vertical="top" wrapText="1"/>
    </xf>
    <xf numFmtId="166" fontId="10" fillId="2" borderId="0" xfId="1" applyNumberFormat="1" applyFont="1" applyFill="1" applyBorder="1" applyAlignment="1">
      <alignment horizontal="justify" vertical="top" wrapText="1"/>
    </xf>
    <xf numFmtId="166" fontId="10" fillId="2" borderId="5" xfId="1" applyNumberFormat="1" applyFont="1" applyFill="1" applyBorder="1" applyAlignment="1">
      <alignment horizontal="justify" vertical="top" wrapText="1"/>
    </xf>
    <xf numFmtId="0" fontId="20" fillId="2" borderId="0" xfId="0" applyFont="1" applyFill="1" applyBorder="1" applyAlignment="1">
      <alignment horizontal="justify" vertical="top" wrapText="1"/>
    </xf>
    <xf numFmtId="164" fontId="12" fillId="2" borderId="0" xfId="1" applyNumberFormat="1" applyFont="1" applyFill="1" applyBorder="1" applyAlignment="1">
      <alignment horizontal="right" vertical="top" wrapText="1"/>
    </xf>
    <xf numFmtId="165" fontId="12" fillId="2" borderId="5" xfId="1" applyNumberFormat="1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justify" vertical="top" wrapText="1"/>
    </xf>
    <xf numFmtId="166" fontId="12" fillId="2" borderId="7" xfId="1" applyNumberFormat="1" applyFont="1" applyFill="1" applyBorder="1" applyAlignment="1">
      <alignment horizontal="justify" vertical="top" wrapText="1"/>
    </xf>
    <xf numFmtId="0" fontId="19" fillId="2" borderId="7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166" fontId="12" fillId="2" borderId="8" xfId="1" applyNumberFormat="1" applyFont="1" applyFill="1" applyBorder="1" applyAlignment="1">
      <alignment horizontal="justify" vertical="top" wrapText="1"/>
    </xf>
    <xf numFmtId="166" fontId="12" fillId="2" borderId="0" xfId="1" applyNumberFormat="1" applyFont="1" applyFill="1"/>
    <xf numFmtId="0" fontId="19" fillId="2" borderId="0" xfId="0" applyFont="1" applyFill="1"/>
    <xf numFmtId="0" fontId="21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166" fontId="22" fillId="2" borderId="0" xfId="0" applyNumberFormat="1" applyFont="1" applyFill="1" applyBorder="1" applyAlignment="1">
      <alignment horizontal="justify" vertical="top" wrapText="1"/>
    </xf>
    <xf numFmtId="165" fontId="22" fillId="2" borderId="0" xfId="0" applyNumberFormat="1" applyFont="1" applyFill="1" applyBorder="1" applyAlignment="1">
      <alignment horizontal="right" vertical="top" wrapText="1"/>
    </xf>
    <xf numFmtId="0" fontId="23" fillId="2" borderId="5" xfId="0" applyFont="1" applyFill="1" applyBorder="1" applyAlignment="1">
      <alignment horizontal="justify" vertical="top" wrapText="1"/>
    </xf>
    <xf numFmtId="166" fontId="22" fillId="2" borderId="0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justify" vertical="top" wrapText="1"/>
    </xf>
    <xf numFmtId="166" fontId="22" fillId="2" borderId="0" xfId="1" applyNumberFormat="1" applyFont="1" applyFill="1" applyBorder="1" applyAlignment="1">
      <alignment horizontal="justify" vertical="top" wrapText="1"/>
    </xf>
    <xf numFmtId="166" fontId="22" fillId="2" borderId="0" xfId="1" applyNumberFormat="1" applyFont="1" applyFill="1" applyBorder="1" applyAlignment="1">
      <alignment horizontal="right" vertical="top" wrapText="1"/>
    </xf>
    <xf numFmtId="166" fontId="4" fillId="2" borderId="5" xfId="1" applyNumberFormat="1" applyFont="1" applyFill="1" applyBorder="1" applyAlignment="1">
      <alignment horizontal="justify" vertical="top" wrapText="1"/>
    </xf>
    <xf numFmtId="0" fontId="22" fillId="2" borderId="4" xfId="0" applyFont="1" applyFill="1" applyBorder="1" applyAlignment="1">
      <alignment horizontal="justify" vertical="top" wrapText="1"/>
    </xf>
    <xf numFmtId="166" fontId="22" fillId="2" borderId="5" xfId="1" applyNumberFormat="1" applyFont="1" applyFill="1" applyBorder="1" applyAlignment="1">
      <alignment horizontal="justify" vertical="top" wrapText="1"/>
    </xf>
    <xf numFmtId="166" fontId="4" fillId="2" borderId="0" xfId="0" applyNumberFormat="1" applyFont="1" applyFill="1" applyBorder="1" applyAlignment="1">
      <alignment horizontal="justify" vertical="top" wrapText="1"/>
    </xf>
    <xf numFmtId="43" fontId="4" fillId="2" borderId="5" xfId="1" applyFont="1" applyFill="1" applyBorder="1" applyAlignment="1">
      <alignment horizontal="justify" vertical="top" wrapText="1"/>
    </xf>
    <xf numFmtId="43" fontId="22" fillId="2" borderId="0" xfId="1" applyFont="1" applyFill="1" applyBorder="1" applyAlignment="1">
      <alignment horizontal="justify" vertical="top" wrapText="1"/>
    </xf>
    <xf numFmtId="43" fontId="24" fillId="2" borderId="0" xfId="1" applyFont="1" applyFill="1" applyBorder="1" applyAlignment="1">
      <alignment horizontal="justify" vertical="top" wrapText="1"/>
    </xf>
    <xf numFmtId="43" fontId="23" fillId="2" borderId="5" xfId="1" applyFont="1" applyFill="1" applyBorder="1" applyAlignment="1">
      <alignment horizontal="justify" vertical="top" wrapText="1"/>
    </xf>
    <xf numFmtId="43" fontId="23" fillId="2" borderId="0" xfId="1" applyFont="1" applyFill="1" applyBorder="1" applyAlignment="1">
      <alignment horizontal="justify" vertical="top" wrapText="1"/>
    </xf>
    <xf numFmtId="43" fontId="23" fillId="2" borderId="7" xfId="1" applyFont="1" applyFill="1" applyBorder="1" applyAlignment="1">
      <alignment horizontal="justify" vertical="top" wrapText="1"/>
    </xf>
    <xf numFmtId="43" fontId="23" fillId="2" borderId="8" xfId="1" applyFont="1" applyFill="1" applyBorder="1" applyAlignment="1">
      <alignment horizontal="justify" vertical="top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69" fontId="25" fillId="2" borderId="0" xfId="2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 wrapText="1"/>
    </xf>
    <xf numFmtId="169" fontId="25" fillId="2" borderId="5" xfId="2" applyNumberFormat="1" applyFont="1" applyFill="1" applyBorder="1" applyAlignment="1">
      <alignment horizontal="right" vertical="center" wrapText="1"/>
    </xf>
    <xf numFmtId="169" fontId="25" fillId="2" borderId="7" xfId="2" applyNumberFormat="1" applyFont="1" applyFill="1" applyBorder="1" applyAlignment="1">
      <alignment horizontal="right" vertical="center" wrapText="1"/>
    </xf>
    <xf numFmtId="0" fontId="25" fillId="2" borderId="7" xfId="0" applyFont="1" applyFill="1" applyBorder="1" applyAlignment="1">
      <alignment horizontal="right" vertical="center" wrapText="1"/>
    </xf>
    <xf numFmtId="169" fontId="25" fillId="2" borderId="8" xfId="2" applyNumberFormat="1" applyFont="1" applyFill="1" applyBorder="1" applyAlignment="1">
      <alignment horizontal="right" vertical="center" wrapText="1"/>
    </xf>
    <xf numFmtId="169" fontId="25" fillId="2" borderId="2" xfId="2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right" vertical="center" wrapText="1"/>
    </xf>
    <xf numFmtId="169" fontId="25" fillId="2" borderId="3" xfId="2" applyNumberFormat="1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14" fontId="25" fillId="2" borderId="2" xfId="0" applyNumberFormat="1" applyFont="1" applyFill="1" applyBorder="1" applyAlignment="1">
      <alignment horizontal="center" vertical="center" wrapText="1"/>
    </xf>
    <xf numFmtId="44" fontId="25" fillId="2" borderId="2" xfId="2" applyFont="1" applyFill="1" applyBorder="1" applyAlignment="1">
      <alignment horizontal="center" vertical="center" wrapText="1"/>
    </xf>
    <xf numFmtId="167" fontId="25" fillId="2" borderId="2" xfId="1" applyNumberFormat="1" applyFont="1" applyFill="1" applyBorder="1" applyAlignment="1">
      <alignment vertical="center" wrapText="1"/>
    </xf>
    <xf numFmtId="168" fontId="25" fillId="2" borderId="2" xfId="2" applyNumberFormat="1" applyFont="1" applyFill="1" applyBorder="1" applyAlignment="1">
      <alignment horizontal="center" vertical="center" wrapText="1"/>
    </xf>
    <xf numFmtId="44" fontId="25" fillId="2" borderId="3" xfId="2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15" fontId="25" fillId="2" borderId="0" xfId="0" applyNumberFormat="1" applyFont="1" applyFill="1" applyBorder="1" applyAlignment="1">
      <alignment horizontal="center" vertical="center" wrapText="1"/>
    </xf>
    <xf numFmtId="166" fontId="25" fillId="2" borderId="0" xfId="1" applyNumberFormat="1" applyFont="1" applyFill="1" applyBorder="1" applyAlignment="1">
      <alignment horizontal="center" vertical="center" wrapText="1"/>
    </xf>
    <xf numFmtId="166" fontId="25" fillId="2" borderId="0" xfId="1" applyNumberFormat="1" applyFont="1" applyFill="1" applyBorder="1" applyAlignment="1">
      <alignment vertical="center" wrapText="1"/>
    </xf>
    <xf numFmtId="166" fontId="25" fillId="2" borderId="5" xfId="1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6" fontId="26" fillId="2" borderId="0" xfId="1" applyNumberFormat="1" applyFont="1" applyFill="1" applyBorder="1" applyAlignment="1">
      <alignment vertical="center" wrapText="1"/>
    </xf>
    <xf numFmtId="168" fontId="26" fillId="2" borderId="0" xfId="2" applyNumberFormat="1" applyFont="1" applyFill="1" applyBorder="1" applyAlignment="1">
      <alignment vertical="center" wrapText="1"/>
    </xf>
    <xf numFmtId="166" fontId="26" fillId="2" borderId="5" xfId="1" applyNumberFormat="1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14" fontId="25" fillId="2" borderId="0" xfId="0" applyNumberFormat="1" applyFont="1" applyFill="1" applyBorder="1" applyAlignment="1">
      <alignment horizontal="center" vertical="center" wrapText="1"/>
    </xf>
    <xf numFmtId="0" fontId="25" fillId="2" borderId="0" xfId="2" applyNumberFormat="1" applyFont="1" applyFill="1" applyBorder="1" applyAlignment="1">
      <alignment horizontal="center" vertical="center" wrapText="1"/>
    </xf>
    <xf numFmtId="168" fontId="25" fillId="2" borderId="0" xfId="2" applyNumberFormat="1" applyFont="1" applyFill="1" applyBorder="1" applyAlignment="1">
      <alignment horizontal="center" vertical="center" wrapText="1"/>
    </xf>
    <xf numFmtId="168" fontId="25" fillId="2" borderId="0" xfId="1" applyNumberFormat="1" applyFont="1" applyFill="1" applyBorder="1" applyAlignment="1">
      <alignment vertical="center" wrapText="1"/>
    </xf>
    <xf numFmtId="168" fontId="25" fillId="2" borderId="5" xfId="2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15" fontId="25" fillId="2" borderId="7" xfId="0" applyNumberFormat="1" applyFont="1" applyFill="1" applyBorder="1" applyAlignment="1">
      <alignment horizontal="center" vertical="center" wrapText="1"/>
    </xf>
    <xf numFmtId="166" fontId="25" fillId="2" borderId="7" xfId="1" applyNumberFormat="1" applyFont="1" applyFill="1" applyBorder="1" applyAlignment="1">
      <alignment horizontal="center" vertical="center" wrapText="1"/>
    </xf>
    <xf numFmtId="166" fontId="25" fillId="2" borderId="8" xfId="1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15" fontId="25" fillId="2" borderId="2" xfId="0" applyNumberFormat="1" applyFont="1" applyFill="1" applyBorder="1" applyAlignment="1">
      <alignment horizontal="center" vertical="center" wrapText="1"/>
    </xf>
    <xf numFmtId="166" fontId="25" fillId="2" borderId="2" xfId="1" applyNumberFormat="1" applyFont="1" applyFill="1" applyBorder="1" applyAlignment="1">
      <alignment horizontal="center" vertical="center" wrapText="1"/>
    </xf>
    <xf numFmtId="166" fontId="25" fillId="2" borderId="3" xfId="1" applyNumberFormat="1" applyFont="1" applyFill="1" applyBorder="1" applyAlignment="1">
      <alignment horizontal="center" vertical="center" wrapText="1"/>
    </xf>
    <xf numFmtId="14" fontId="26" fillId="2" borderId="11" xfId="2" applyNumberFormat="1" applyFont="1" applyFill="1" applyBorder="1" applyAlignment="1">
      <alignment horizontal="center" vertical="center" wrapText="1"/>
    </xf>
    <xf numFmtId="0" fontId="26" fillId="2" borderId="11" xfId="2" applyNumberFormat="1" applyFont="1" applyFill="1" applyBorder="1" applyAlignment="1">
      <alignment horizontal="center" vertical="center" wrapText="1"/>
    </xf>
    <xf numFmtId="166" fontId="26" fillId="2" borderId="11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44" fontId="26" fillId="2" borderId="2" xfId="2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6" fillId="2" borderId="11" xfId="0" applyFont="1" applyFill="1" applyBorder="1" applyAlignment="1">
      <alignment horizontal="right" vertical="center" wrapText="1"/>
    </xf>
    <xf numFmtId="169" fontId="26" fillId="2" borderId="11" xfId="2" applyNumberFormat="1" applyFont="1" applyFill="1" applyBorder="1" applyAlignment="1">
      <alignment horizontal="right" vertical="center" wrapText="1"/>
    </xf>
    <xf numFmtId="44" fontId="26" fillId="2" borderId="11" xfId="2" applyFont="1" applyFill="1" applyBorder="1" applyAlignment="1">
      <alignment horizontal="right" vertical="center" wrapText="1"/>
    </xf>
    <xf numFmtId="0" fontId="25" fillId="2" borderId="0" xfId="0" applyFont="1" applyFill="1"/>
    <xf numFmtId="0" fontId="25" fillId="2" borderId="12" xfId="0" applyFont="1" applyFill="1" applyBorder="1" applyAlignment="1">
      <alignment vertical="center" wrapText="1"/>
    </xf>
    <xf numFmtId="0" fontId="27" fillId="0" borderId="0" xfId="0" applyFont="1"/>
    <xf numFmtId="43" fontId="8" fillId="2" borderId="9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9" xfId="4" applyBorder="1" applyAlignment="1">
      <alignment horizontal="left" wrapText="1"/>
    </xf>
    <xf numFmtId="0" fontId="10" fillId="2" borderId="0" xfId="0" applyFont="1" applyFill="1" applyBorder="1" applyAlignment="1">
      <alignment vertical="top"/>
    </xf>
    <xf numFmtId="0" fontId="2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7" fillId="2" borderId="1" xfId="0" applyFont="1" applyFill="1" applyBorder="1"/>
    <xf numFmtId="43" fontId="7" fillId="2" borderId="2" xfId="1" applyFont="1" applyFill="1" applyBorder="1"/>
    <xf numFmtId="43" fontId="7" fillId="2" borderId="3" xfId="1" applyFont="1" applyFill="1" applyBorder="1"/>
    <xf numFmtId="164" fontId="33" fillId="2" borderId="5" xfId="1" applyNumberFormat="1" applyFont="1" applyFill="1" applyBorder="1" applyAlignment="1">
      <alignment horizontal="right" vertical="top"/>
    </xf>
    <xf numFmtId="0" fontId="29" fillId="0" borderId="0" xfId="4"/>
    <xf numFmtId="0" fontId="17" fillId="2" borderId="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/>
    <xf numFmtId="3" fontId="14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center"/>
    </xf>
    <xf numFmtId="0" fontId="14" fillId="2" borderId="9" xfId="0" applyFont="1" applyFill="1" applyBorder="1"/>
    <xf numFmtId="3" fontId="14" fillId="2" borderId="9" xfId="0" applyNumberFormat="1" applyFont="1" applyFill="1" applyBorder="1" applyAlignment="1">
      <alignment horizontal="center"/>
    </xf>
    <xf numFmtId="0" fontId="15" fillId="2" borderId="9" xfId="0" applyFont="1" applyFill="1" applyBorder="1"/>
    <xf numFmtId="3" fontId="15" fillId="2" borderId="9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7" fillId="2" borderId="1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22" fillId="2" borderId="4" xfId="0" applyFont="1" applyFill="1" applyBorder="1" applyAlignment="1">
      <alignment horizontal="justify" vertical="top" wrapText="1"/>
    </xf>
    <xf numFmtId="0" fontId="22" fillId="2" borderId="0" xfId="0" applyFont="1" applyFill="1" applyBorder="1" applyAlignment="1">
      <alignment horizontal="justify" vertical="top" wrapText="1"/>
    </xf>
    <xf numFmtId="0" fontId="23" fillId="2" borderId="6" xfId="0" applyFont="1" applyFill="1" applyBorder="1" applyAlignment="1">
      <alignment horizontal="justify" vertical="top" wrapText="1"/>
    </xf>
    <xf numFmtId="0" fontId="23" fillId="2" borderId="7" xfId="0" applyFont="1" applyFill="1" applyBorder="1" applyAlignment="1">
      <alignment horizontal="justify" vertical="top" wrapText="1"/>
    </xf>
    <xf numFmtId="0" fontId="23" fillId="2" borderId="4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center" vertical="top"/>
    </xf>
    <xf numFmtId="0" fontId="30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justify"/>
    </xf>
    <xf numFmtId="0" fontId="12" fillId="2" borderId="0" xfId="0" applyFont="1" applyFill="1" applyBorder="1" applyAlignment="1">
      <alignment horizontal="justify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right" vertical="center"/>
    </xf>
    <xf numFmtId="164" fontId="8" fillId="2" borderId="5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43" fontId="8" fillId="2" borderId="0" xfId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166" fontId="8" fillId="2" borderId="9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5" xfId="0" applyFont="1" applyFill="1" applyBorder="1" applyAlignment="1">
      <alignment horizontal="center" vertical="top"/>
    </xf>
    <xf numFmtId="0" fontId="29" fillId="0" borderId="9" xfId="4" applyBorder="1" applyAlignment="1">
      <alignment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1</xdr:rowOff>
    </xdr:from>
    <xdr:to>
      <xdr:col>1</xdr:col>
      <xdr:colOff>1314450</xdr:colOff>
      <xdr:row>4</xdr:row>
      <xdr:rowOff>171582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"/>
          <a:ext cx="1333500" cy="885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708406</xdr:colOff>
      <xdr:row>0</xdr:row>
      <xdr:rowOff>54427</xdr:rowOff>
    </xdr:from>
    <xdr:to>
      <xdr:col>2</xdr:col>
      <xdr:colOff>637027</xdr:colOff>
      <xdr:row>5</xdr:row>
      <xdr:rowOff>67566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406" y="54427"/>
          <a:ext cx="1779192" cy="1183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41868</xdr:colOff>
      <xdr:row>16</xdr:row>
      <xdr:rowOff>0</xdr:rowOff>
    </xdr:from>
    <xdr:to>
      <xdr:col>1</xdr:col>
      <xdr:colOff>1821060</xdr:colOff>
      <xdr:row>20</xdr:row>
      <xdr:rowOff>168051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28" y="0"/>
          <a:ext cx="1779192" cy="1183353"/>
        </a:xfrm>
        <a:prstGeom prst="rect">
          <a:avLst/>
        </a:prstGeom>
      </xdr:spPr>
    </xdr:pic>
    <xdr:clientData/>
  </xdr:twoCellAnchor>
  <xdr:oneCellAnchor>
    <xdr:from>
      <xdr:col>1</xdr:col>
      <xdr:colOff>41868</xdr:colOff>
      <xdr:row>1</xdr:row>
      <xdr:rowOff>0</xdr:rowOff>
    </xdr:from>
    <xdr:ext cx="1779192" cy="1183353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28" y="2449286"/>
          <a:ext cx="1779192" cy="11833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119343</xdr:colOff>
      <xdr:row>1</xdr:row>
      <xdr:rowOff>224</xdr:rowOff>
    </xdr:from>
    <xdr:to>
      <xdr:col>1</xdr:col>
      <xdr:colOff>1199029</xdr:colOff>
      <xdr:row>4</xdr:row>
      <xdr:rowOff>15688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43" y="224"/>
          <a:ext cx="1079686" cy="78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21430</xdr:colOff>
      <xdr:row>0</xdr:row>
      <xdr:rowOff>133350</xdr:rowOff>
    </xdr:from>
    <xdr:to>
      <xdr:col>2</xdr:col>
      <xdr:colOff>690563</xdr:colOff>
      <xdr:row>4</xdr:row>
      <xdr:rowOff>150812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5" y="133350"/>
          <a:ext cx="1431133" cy="993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137159</xdr:colOff>
      <xdr:row>1</xdr:row>
      <xdr:rowOff>66675</xdr:rowOff>
    </xdr:from>
    <xdr:to>
      <xdr:col>2</xdr:col>
      <xdr:colOff>820540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461009" y="66675"/>
          <a:ext cx="1445381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167810</xdr:colOff>
      <xdr:row>1</xdr:row>
      <xdr:rowOff>42862</xdr:rowOff>
    </xdr:from>
    <xdr:to>
      <xdr:col>1</xdr:col>
      <xdr:colOff>1564960</xdr:colOff>
      <xdr:row>5</xdr:row>
      <xdr:rowOff>109554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929810" y="42862"/>
          <a:ext cx="1397150" cy="1019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</xdr:row>
      <xdr:rowOff>44823</xdr:rowOff>
    </xdr:from>
    <xdr:to>
      <xdr:col>3</xdr:col>
      <xdr:colOff>644563</xdr:colOff>
      <xdr:row>5</xdr:row>
      <xdr:rowOff>493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705971" y="201705"/>
          <a:ext cx="1395357" cy="986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64994</xdr:rowOff>
    </xdr:from>
    <xdr:to>
      <xdr:col>1</xdr:col>
      <xdr:colOff>1411047</xdr:colOff>
      <xdr:row>5</xdr:row>
      <xdr:rowOff>25146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09"/>
        <a:stretch/>
      </xdr:blipFill>
      <xdr:spPr>
        <a:xfrm>
          <a:off x="425825" y="221876"/>
          <a:ext cx="1411046" cy="991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Trimestrales/1erInformeTrimestral_2020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workbookViewId="0"/>
  </sheetViews>
  <sheetFormatPr baseColWidth="10" defaultColWidth="11.42578125" defaultRowHeight="15" x14ac:dyDescent="0.25"/>
  <cols>
    <col min="1" max="1" width="9.7109375" customWidth="1"/>
    <col min="2" max="2" width="73.28515625" customWidth="1"/>
  </cols>
  <sheetData>
    <row r="2" spans="2:7" ht="15.75" x14ac:dyDescent="0.25">
      <c r="B2" s="304" t="s">
        <v>695</v>
      </c>
    </row>
    <row r="3" spans="2:7" x14ac:dyDescent="0.25">
      <c r="B3" s="301"/>
      <c r="C3" s="301"/>
      <c r="D3" s="301"/>
      <c r="E3" s="301"/>
      <c r="F3" s="301"/>
      <c r="G3" s="301"/>
    </row>
    <row r="4" spans="2:7" x14ac:dyDescent="0.25">
      <c r="B4" s="303" t="s">
        <v>696</v>
      </c>
      <c r="C4" s="301"/>
      <c r="D4" s="301"/>
      <c r="E4" s="301"/>
      <c r="F4" s="301"/>
      <c r="G4" s="301"/>
    </row>
    <row r="5" spans="2:7" ht="24.75" customHeight="1" x14ac:dyDescent="0.25">
      <c r="B5" s="305" t="s">
        <v>705</v>
      </c>
      <c r="C5" s="301"/>
      <c r="D5" s="301"/>
      <c r="E5" s="301"/>
      <c r="F5" s="301"/>
      <c r="G5" s="301"/>
    </row>
    <row r="6" spans="2:7" ht="25.5" customHeight="1" x14ac:dyDescent="0.25">
      <c r="B6" s="305" t="s">
        <v>704</v>
      </c>
      <c r="C6" s="301"/>
      <c r="D6" s="301"/>
      <c r="E6" s="301"/>
      <c r="F6" s="301"/>
      <c r="G6" s="301"/>
    </row>
    <row r="7" spans="2:7" ht="24.75" customHeight="1" x14ac:dyDescent="0.25">
      <c r="B7" s="305" t="s">
        <v>706</v>
      </c>
      <c r="C7" s="301"/>
      <c r="D7" s="301"/>
      <c r="E7" s="301"/>
      <c r="F7" s="301"/>
      <c r="G7" s="301"/>
    </row>
    <row r="8" spans="2:7" ht="26.25" customHeight="1" x14ac:dyDescent="0.25">
      <c r="B8" s="305" t="s">
        <v>703</v>
      </c>
      <c r="C8" s="301"/>
      <c r="D8" s="301"/>
      <c r="E8" s="301"/>
      <c r="F8" s="301"/>
      <c r="G8" s="301"/>
    </row>
    <row r="9" spans="2:7" ht="28.5" customHeight="1" x14ac:dyDescent="0.25">
      <c r="B9" s="305" t="s">
        <v>690</v>
      </c>
      <c r="C9" s="301"/>
      <c r="D9" s="301"/>
      <c r="E9" s="301"/>
      <c r="F9" s="301"/>
      <c r="G9" s="301"/>
    </row>
    <row r="10" spans="2:7" ht="48.75" customHeight="1" x14ac:dyDescent="0.25">
      <c r="B10" s="465" t="s">
        <v>691</v>
      </c>
      <c r="C10" s="301"/>
      <c r="D10" s="301"/>
      <c r="E10" s="301"/>
      <c r="F10" s="301"/>
      <c r="G10" s="301"/>
    </row>
    <row r="11" spans="2:7" ht="42.75" customHeight="1" x14ac:dyDescent="0.25">
      <c r="B11" s="305" t="s">
        <v>692</v>
      </c>
      <c r="C11" s="301"/>
      <c r="D11" s="301"/>
      <c r="E11" s="301"/>
      <c r="F11" s="301"/>
      <c r="G11" s="301"/>
    </row>
    <row r="12" spans="2:7" ht="45" customHeight="1" x14ac:dyDescent="0.25">
      <c r="B12" s="305" t="s">
        <v>693</v>
      </c>
      <c r="C12" s="301"/>
      <c r="D12" s="301"/>
      <c r="E12" s="301"/>
      <c r="F12" s="301"/>
      <c r="G12" s="301"/>
    </row>
    <row r="13" spans="2:7" ht="45" customHeight="1" x14ac:dyDescent="0.25">
      <c r="B13" s="305" t="s">
        <v>694</v>
      </c>
      <c r="C13" s="301"/>
      <c r="D13" s="301"/>
      <c r="E13" s="301"/>
      <c r="F13" s="301"/>
      <c r="G13" s="301"/>
    </row>
    <row r="16" spans="2:7" x14ac:dyDescent="0.25">
      <c r="B16" s="318" t="s">
        <v>719</v>
      </c>
    </row>
  </sheetData>
  <hyperlinks>
    <hyperlink ref="B5" location="'Formato 1 A1 miles'!A1" display="Formato 1 .- Estado de Situación Financiera Detallado LDF "/>
    <hyperlink ref="B6" location="'Formato 1 A1 miles'!A1" display="Formato 2.- Informa Análitico de la Deuda Pública y Otros Pasivos -LDF"/>
    <hyperlink ref="B7" location="'Formato 3'!A1" display="Formato 3.- Informe Analítico de Obligaciones Diferentes de Financiamaiento LDF "/>
    <hyperlink ref="B8" location="'Formato 4 A1 miles'!A1" display="Formato 4.- Balance Presupuestario "/>
    <hyperlink ref="B9" location="'Formato 4 A1 miles'!A1" display="Formato 5.- Estado Análitico de Ingresos Detallado  "/>
    <hyperlink ref="B10" location="'Formato 6a A1 MILES'!A1" display="Formato 6 a).- Estado Análitico del Ejercicio del Presupuesto de Egresos Detallado LDF (Clasificación por  Objeto del Gasto  )"/>
    <hyperlink ref="B11" location="'Formato 6b A1 MILES'!A1" display="Formato 6 b).- Estado Análitico del Ejercicio del Presupuesto de Egresos Detallado LDF   (Clasificación Administrativa )"/>
    <hyperlink ref="B12" location="'Formato 6c A1 MILES'!A1" display="Formato 6 c).-  Estado Análitico del Ejercicio del Presupuesto de Egresos Detallado LDF (Clasificación Funcional  )"/>
    <hyperlink ref="B13" location="'Formato 6d A1 miles'!A1" display="Formato 6 d).-  Estado Análitico del Ejercicio del Presupuesto de Egresos Detallado LDF (Clasificación  de Servicios Personales por Categoría ) "/>
    <hyperlink ref="B16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zoomScale="85" zoomScaleNormal="85" workbookViewId="0">
      <selection activeCell="B21" sqref="B21"/>
    </sheetView>
  </sheetViews>
  <sheetFormatPr baseColWidth="10" defaultColWidth="11.42578125" defaultRowHeight="12.75" x14ac:dyDescent="0.2"/>
  <cols>
    <col min="1" max="1" width="6.42578125" style="66" customWidth="1"/>
    <col min="2" max="2" width="53" style="66" customWidth="1"/>
    <col min="3" max="3" width="14.140625" style="66" customWidth="1"/>
    <col min="4" max="4" width="15.7109375" style="66" customWidth="1"/>
    <col min="5" max="7" width="14.140625" style="66" customWidth="1"/>
    <col min="8" max="8" width="12.85546875" style="66" customWidth="1"/>
    <col min="9" max="16384" width="11.42578125" style="66"/>
  </cols>
  <sheetData>
    <row r="2" spans="2:8" ht="20.25" x14ac:dyDescent="0.2">
      <c r="B2" s="376" t="s">
        <v>712</v>
      </c>
      <c r="C2" s="377"/>
      <c r="D2" s="377"/>
      <c r="E2" s="377"/>
      <c r="F2" s="377"/>
      <c r="G2" s="377"/>
      <c r="H2" s="378"/>
    </row>
    <row r="3" spans="2:8" ht="20.25" x14ac:dyDescent="0.2">
      <c r="B3" s="360" t="s">
        <v>716</v>
      </c>
      <c r="C3" s="361"/>
      <c r="D3" s="361"/>
      <c r="E3" s="361"/>
      <c r="F3" s="361"/>
      <c r="G3" s="361"/>
      <c r="H3" s="362"/>
    </row>
    <row r="4" spans="2:8" ht="20.25" x14ac:dyDescent="0.2">
      <c r="B4" s="360" t="s">
        <v>720</v>
      </c>
      <c r="C4" s="361"/>
      <c r="D4" s="361"/>
      <c r="E4" s="361"/>
      <c r="F4" s="361"/>
      <c r="G4" s="361"/>
      <c r="H4" s="362"/>
    </row>
    <row r="5" spans="2:8" ht="20.25" x14ac:dyDescent="0.2">
      <c r="B5" s="462" t="s">
        <v>731</v>
      </c>
      <c r="C5" s="463"/>
      <c r="D5" s="463"/>
      <c r="E5" s="463"/>
      <c r="F5" s="463"/>
      <c r="G5" s="463"/>
      <c r="H5" s="464"/>
    </row>
    <row r="6" spans="2:8" ht="18" x14ac:dyDescent="0.2">
      <c r="B6" s="379" t="s">
        <v>740</v>
      </c>
      <c r="C6" s="380"/>
      <c r="D6" s="380"/>
      <c r="E6" s="380"/>
      <c r="F6" s="380"/>
      <c r="G6" s="380"/>
      <c r="H6" s="381"/>
    </row>
    <row r="7" spans="2:8" ht="18" x14ac:dyDescent="0.2">
      <c r="B7" s="379" t="s">
        <v>715</v>
      </c>
      <c r="C7" s="380"/>
      <c r="D7" s="380"/>
      <c r="E7" s="380"/>
      <c r="F7" s="380"/>
      <c r="G7" s="380"/>
      <c r="H7" s="381"/>
    </row>
    <row r="8" spans="2:8" ht="18" x14ac:dyDescent="0.2">
      <c r="B8" s="379" t="s">
        <v>713</v>
      </c>
      <c r="C8" s="380"/>
      <c r="D8" s="380"/>
      <c r="E8" s="380"/>
      <c r="F8" s="380"/>
      <c r="G8" s="380"/>
      <c r="H8" s="381"/>
    </row>
    <row r="9" spans="2:8" ht="18" x14ac:dyDescent="0.2">
      <c r="B9" s="382" t="s">
        <v>697</v>
      </c>
      <c r="C9" s="383"/>
      <c r="D9" s="383"/>
      <c r="E9" s="383"/>
      <c r="F9" s="383"/>
      <c r="G9" s="383"/>
      <c r="H9" s="384"/>
    </row>
    <row r="10" spans="2:8" x14ac:dyDescent="0.2">
      <c r="B10" s="448" t="s">
        <v>131</v>
      </c>
      <c r="C10" s="449" t="s">
        <v>1</v>
      </c>
      <c r="D10" s="449"/>
      <c r="E10" s="449"/>
      <c r="F10" s="449"/>
      <c r="G10" s="449"/>
      <c r="H10" s="432" t="s">
        <v>2</v>
      </c>
    </row>
    <row r="11" spans="2:8" s="96" customFormat="1" ht="25.5" x14ac:dyDescent="0.25">
      <c r="B11" s="448"/>
      <c r="C11" s="67" t="s">
        <v>3</v>
      </c>
      <c r="D11" s="67" t="s">
        <v>4</v>
      </c>
      <c r="E11" s="67" t="s">
        <v>5</v>
      </c>
      <c r="F11" s="67" t="s">
        <v>6</v>
      </c>
      <c r="G11" s="67" t="s">
        <v>86</v>
      </c>
      <c r="H11" s="432"/>
    </row>
    <row r="12" spans="2:8" x14ac:dyDescent="0.2">
      <c r="B12" s="97" t="s">
        <v>166</v>
      </c>
      <c r="C12" s="98">
        <v>1318369.4283799988</v>
      </c>
      <c r="D12" s="98">
        <v>0</v>
      </c>
      <c r="E12" s="98">
        <v>1318369.4283799988</v>
      </c>
      <c r="F12" s="98">
        <v>226037.63374000016</v>
      </c>
      <c r="G12" s="98">
        <v>222256.31086000014</v>
      </c>
      <c r="H12" s="99">
        <v>1092331.7946399986</v>
      </c>
    </row>
    <row r="13" spans="2:8" x14ac:dyDescent="0.2">
      <c r="B13" s="57" t="s">
        <v>167</v>
      </c>
      <c r="C13" s="100">
        <v>908154.34211999876</v>
      </c>
      <c r="D13" s="100">
        <v>0</v>
      </c>
      <c r="E13" s="100">
        <v>908154.34211999876</v>
      </c>
      <c r="F13" s="100">
        <v>152904.11749000015</v>
      </c>
      <c r="G13" s="100">
        <v>150232.54980000015</v>
      </c>
      <c r="H13" s="99">
        <v>755250.22462999867</v>
      </c>
    </row>
    <row r="14" spans="2:8" x14ac:dyDescent="0.2">
      <c r="B14" s="57" t="s">
        <v>168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1">
        <v>0</v>
      </c>
    </row>
    <row r="15" spans="2:8" x14ac:dyDescent="0.2">
      <c r="B15" s="57" t="s">
        <v>169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1">
        <v>0</v>
      </c>
    </row>
    <row r="16" spans="2:8" x14ac:dyDescent="0.2">
      <c r="B16" s="57" t="s">
        <v>170</v>
      </c>
      <c r="C16" s="100">
        <v>22026.006619999996</v>
      </c>
      <c r="D16" s="100">
        <v>0</v>
      </c>
      <c r="E16" s="100">
        <v>22026.006619999996</v>
      </c>
      <c r="F16" s="100">
        <v>11755.810689999998</v>
      </c>
      <c r="G16" s="100">
        <v>10774.792509999997</v>
      </c>
      <c r="H16" s="102">
        <v>10270.195929999998</v>
      </c>
    </row>
    <row r="17" spans="2:8" x14ac:dyDescent="0.2">
      <c r="B17" s="57" t="s">
        <v>171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1">
        <v>0</v>
      </c>
    </row>
    <row r="18" spans="2:8" x14ac:dyDescent="0.2">
      <c r="B18" s="57" t="s">
        <v>172</v>
      </c>
      <c r="C18" s="100">
        <v>388189.07964000007</v>
      </c>
      <c r="D18" s="100">
        <v>0</v>
      </c>
      <c r="E18" s="100">
        <v>388189.07964000007</v>
      </c>
      <c r="F18" s="100">
        <v>61377.705560000009</v>
      </c>
      <c r="G18" s="100">
        <v>61248.968550000005</v>
      </c>
      <c r="H18" s="99">
        <v>326811.37408000004</v>
      </c>
    </row>
    <row r="19" spans="2:8" ht="26.45" customHeight="1" x14ac:dyDescent="0.2">
      <c r="B19" s="73" t="s">
        <v>173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1">
        <v>0</v>
      </c>
    </row>
    <row r="20" spans="2:8" x14ac:dyDescent="0.2">
      <c r="B20" s="103" t="s">
        <v>174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1">
        <v>0</v>
      </c>
    </row>
    <row r="21" spans="2:8" x14ac:dyDescent="0.2">
      <c r="B21" s="103" t="s">
        <v>175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1">
        <v>0</v>
      </c>
    </row>
    <row r="22" spans="2:8" x14ac:dyDescent="0.2">
      <c r="B22" s="57" t="s">
        <v>176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1">
        <v>0</v>
      </c>
    </row>
    <row r="23" spans="2:8" x14ac:dyDescent="0.2">
      <c r="B23" s="57"/>
      <c r="C23" s="100"/>
      <c r="D23" s="100"/>
      <c r="E23" s="100"/>
      <c r="F23" s="100"/>
      <c r="G23" s="100"/>
      <c r="H23" s="101"/>
    </row>
    <row r="24" spans="2:8" x14ac:dyDescent="0.2">
      <c r="B24" s="97" t="s">
        <v>177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101">
        <v>0</v>
      </c>
    </row>
    <row r="25" spans="2:8" x14ac:dyDescent="0.2">
      <c r="B25" s="57" t="s">
        <v>167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1">
        <v>0</v>
      </c>
    </row>
    <row r="26" spans="2:8" x14ac:dyDescent="0.2">
      <c r="B26" s="57" t="s">
        <v>168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1">
        <v>0</v>
      </c>
    </row>
    <row r="27" spans="2:8" x14ac:dyDescent="0.2">
      <c r="B27" s="57" t="s">
        <v>169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1">
        <v>0</v>
      </c>
    </row>
    <row r="28" spans="2:8" x14ac:dyDescent="0.2">
      <c r="B28" s="57" t="s">
        <v>170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1">
        <v>0</v>
      </c>
    </row>
    <row r="29" spans="2:8" x14ac:dyDescent="0.2">
      <c r="B29" s="57" t="s">
        <v>171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1">
        <v>0</v>
      </c>
    </row>
    <row r="30" spans="2:8" x14ac:dyDescent="0.2">
      <c r="B30" s="57" t="s">
        <v>172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1">
        <v>0</v>
      </c>
    </row>
    <row r="31" spans="2:8" ht="29.25" customHeight="1" x14ac:dyDescent="0.2">
      <c r="B31" s="73" t="s">
        <v>173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1">
        <v>0</v>
      </c>
    </row>
    <row r="32" spans="2:8" x14ac:dyDescent="0.2">
      <c r="B32" s="103" t="s">
        <v>174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1">
        <v>0</v>
      </c>
    </row>
    <row r="33" spans="2:8" x14ac:dyDescent="0.2">
      <c r="B33" s="103" t="s">
        <v>175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1">
        <v>0</v>
      </c>
    </row>
    <row r="34" spans="2:8" x14ac:dyDescent="0.2">
      <c r="B34" s="57" t="s">
        <v>176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1">
        <v>0</v>
      </c>
    </row>
    <row r="35" spans="2:8" x14ac:dyDescent="0.2">
      <c r="B35" s="104" t="s">
        <v>178</v>
      </c>
      <c r="C35" s="105">
        <v>1318369.4283799988</v>
      </c>
      <c r="D35" s="105">
        <v>0</v>
      </c>
      <c r="E35" s="105">
        <v>1318369.4283799988</v>
      </c>
      <c r="F35" s="105">
        <v>226037.63374000016</v>
      </c>
      <c r="G35" s="105">
        <v>222256.31086000014</v>
      </c>
      <c r="H35" s="106">
        <v>1092331.7946399986</v>
      </c>
    </row>
    <row r="36" spans="2:8" x14ac:dyDescent="0.2">
      <c r="B36" s="107"/>
      <c r="C36" s="108"/>
      <c r="D36" s="108"/>
      <c r="E36" s="108"/>
      <c r="F36" s="108"/>
      <c r="G36" s="108"/>
      <c r="H36" s="109"/>
    </row>
  </sheetData>
  <mergeCells count="11">
    <mergeCell ref="B10:B11"/>
    <mergeCell ref="C10:G10"/>
    <mergeCell ref="H10:H11"/>
    <mergeCell ref="B2:H2"/>
    <mergeCell ref="B6:H6"/>
    <mergeCell ref="B7:H7"/>
    <mergeCell ref="B8:H8"/>
    <mergeCell ref="B9:H9"/>
    <mergeCell ref="B3:H3"/>
    <mergeCell ref="B4:H4"/>
    <mergeCell ref="B5:H5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topLeftCell="A4" zoomScaleNormal="100" workbookViewId="0">
      <selection activeCell="D13" sqref="D13"/>
    </sheetView>
  </sheetViews>
  <sheetFormatPr baseColWidth="10" defaultColWidth="11.42578125" defaultRowHeight="15" x14ac:dyDescent="0.2"/>
  <cols>
    <col min="1" max="1" width="5.85546875" style="182" bestFit="1" customWidth="1"/>
    <col min="2" max="2" width="41.140625" style="139" customWidth="1"/>
    <col min="3" max="3" width="13.42578125" style="221" bestFit="1" customWidth="1"/>
    <col min="4" max="4" width="13.28515625" style="221" bestFit="1" customWidth="1"/>
    <col min="5" max="5" width="0.140625" style="222" customWidth="1"/>
    <col min="6" max="6" width="46" style="139" customWidth="1"/>
    <col min="7" max="7" width="13.42578125" style="221" bestFit="1" customWidth="1"/>
    <col min="8" max="8" width="13.28515625" style="221" bestFit="1" customWidth="1"/>
    <col min="9" max="16384" width="11.42578125" style="139"/>
  </cols>
  <sheetData>
    <row r="2" spans="2:8" ht="18.95" customHeight="1" x14ac:dyDescent="0.2">
      <c r="B2" s="330" t="s">
        <v>698</v>
      </c>
      <c r="C2" s="331"/>
      <c r="D2" s="331"/>
      <c r="E2" s="331"/>
      <c r="F2" s="331"/>
      <c r="G2" s="331"/>
      <c r="H2" s="332"/>
    </row>
    <row r="3" spans="2:8" ht="18.95" customHeight="1" x14ac:dyDescent="0.2">
      <c r="B3" s="339" t="s">
        <v>716</v>
      </c>
      <c r="C3" s="340"/>
      <c r="D3" s="340"/>
      <c r="E3" s="340"/>
      <c r="F3" s="340"/>
      <c r="G3" s="340"/>
      <c r="H3" s="341"/>
    </row>
    <row r="4" spans="2:8" ht="18.95" customHeight="1" x14ac:dyDescent="0.2">
      <c r="B4" s="339" t="s">
        <v>720</v>
      </c>
      <c r="C4" s="340"/>
      <c r="D4" s="340"/>
      <c r="E4" s="340"/>
      <c r="F4" s="340"/>
      <c r="G4" s="340"/>
      <c r="H4" s="341"/>
    </row>
    <row r="5" spans="2:8" ht="21" customHeight="1" x14ac:dyDescent="0.2">
      <c r="B5" s="339" t="s">
        <v>717</v>
      </c>
      <c r="C5" s="340"/>
      <c r="D5" s="340"/>
      <c r="E5" s="340"/>
      <c r="F5" s="340"/>
      <c r="G5" s="340"/>
      <c r="H5" s="341"/>
    </row>
    <row r="6" spans="2:8" ht="18" x14ac:dyDescent="0.2">
      <c r="B6" s="333" t="s">
        <v>732</v>
      </c>
      <c r="C6" s="334"/>
      <c r="D6" s="334"/>
      <c r="E6" s="334"/>
      <c r="F6" s="334"/>
      <c r="G6" s="334"/>
      <c r="H6" s="335"/>
    </row>
    <row r="7" spans="2:8" ht="18" x14ac:dyDescent="0.2">
      <c r="B7" s="333" t="s">
        <v>718</v>
      </c>
      <c r="C7" s="334"/>
      <c r="D7" s="334"/>
      <c r="E7" s="334"/>
      <c r="F7" s="334"/>
      <c r="G7" s="334"/>
      <c r="H7" s="335"/>
    </row>
    <row r="8" spans="2:8" ht="18" x14ac:dyDescent="0.2">
      <c r="B8" s="336" t="s">
        <v>697</v>
      </c>
      <c r="C8" s="337"/>
      <c r="D8" s="337"/>
      <c r="E8" s="337"/>
      <c r="F8" s="337"/>
      <c r="G8" s="337"/>
      <c r="H8" s="338"/>
    </row>
    <row r="9" spans="2:8" s="182" customFormat="1" ht="15.75" x14ac:dyDescent="0.25">
      <c r="B9" s="183" t="s">
        <v>131</v>
      </c>
      <c r="C9" s="184" t="s">
        <v>285</v>
      </c>
      <c r="D9" s="184" t="s">
        <v>286</v>
      </c>
      <c r="E9" s="185"/>
      <c r="F9" s="183" t="s">
        <v>131</v>
      </c>
      <c r="G9" s="184" t="s">
        <v>285</v>
      </c>
      <c r="H9" s="184" t="s">
        <v>286</v>
      </c>
    </row>
    <row r="10" spans="2:8" ht="15.75" x14ac:dyDescent="0.2">
      <c r="B10" s="186" t="s">
        <v>287</v>
      </c>
      <c r="C10" s="187"/>
      <c r="D10" s="187"/>
      <c r="E10" s="188"/>
      <c r="F10" s="189" t="s">
        <v>288</v>
      </c>
      <c r="G10" s="187"/>
      <c r="H10" s="190"/>
    </row>
    <row r="11" spans="2:8" ht="15.75" x14ac:dyDescent="0.2">
      <c r="B11" s="191" t="s">
        <v>289</v>
      </c>
      <c r="C11" s="192"/>
      <c r="D11" s="192"/>
      <c r="E11" s="193"/>
      <c r="F11" s="194" t="s">
        <v>290</v>
      </c>
      <c r="G11" s="192"/>
      <c r="H11" s="195"/>
    </row>
    <row r="12" spans="2:8" ht="30" x14ac:dyDescent="0.2">
      <c r="B12" s="196" t="s">
        <v>291</v>
      </c>
      <c r="C12" s="192">
        <v>2186411.5056699999</v>
      </c>
      <c r="D12" s="192">
        <v>1693024.3021</v>
      </c>
      <c r="E12" s="193"/>
      <c r="F12" s="197" t="s">
        <v>292</v>
      </c>
      <c r="G12" s="192">
        <v>88671.425049999991</v>
      </c>
      <c r="H12" s="195">
        <v>277955.75520000007</v>
      </c>
    </row>
    <row r="13" spans="2:8" ht="30" x14ac:dyDescent="0.2">
      <c r="B13" s="196" t="s">
        <v>293</v>
      </c>
      <c r="C13" s="192">
        <v>802.99990000000003</v>
      </c>
      <c r="D13" s="192">
        <v>844.56848000000002</v>
      </c>
      <c r="E13" s="193"/>
      <c r="F13" s="197" t="s">
        <v>294</v>
      </c>
      <c r="G13" s="192">
        <v>0</v>
      </c>
      <c r="H13" s="195">
        <v>0</v>
      </c>
    </row>
    <row r="14" spans="2:8" ht="24" customHeight="1" x14ac:dyDescent="0.2">
      <c r="B14" s="196" t="s">
        <v>295</v>
      </c>
      <c r="C14" s="192">
        <v>349272.43439999997</v>
      </c>
      <c r="D14" s="192">
        <v>53290.134330000001</v>
      </c>
      <c r="E14" s="193">
        <v>2112</v>
      </c>
      <c r="F14" s="197" t="s">
        <v>296</v>
      </c>
      <c r="G14" s="192">
        <v>67063.516969999997</v>
      </c>
      <c r="H14" s="195">
        <v>249281.52530000001</v>
      </c>
    </row>
    <row r="15" spans="2:8" ht="30" x14ac:dyDescent="0.2">
      <c r="B15" s="196" t="s">
        <v>297</v>
      </c>
      <c r="C15" s="192">
        <v>0</v>
      </c>
      <c r="D15" s="192">
        <v>0</v>
      </c>
      <c r="E15" s="193">
        <v>2113</v>
      </c>
      <c r="F15" s="197" t="s">
        <v>298</v>
      </c>
      <c r="G15" s="192">
        <v>4125.4676399999998</v>
      </c>
      <c r="H15" s="195">
        <v>2033.80556</v>
      </c>
    </row>
    <row r="16" spans="2:8" ht="30" x14ac:dyDescent="0.2">
      <c r="B16" s="196" t="s">
        <v>299</v>
      </c>
      <c r="C16" s="192">
        <v>1836336.0713699998</v>
      </c>
      <c r="D16" s="192">
        <v>1638889.59929</v>
      </c>
      <c r="E16" s="193"/>
      <c r="F16" s="197" t="s">
        <v>300</v>
      </c>
      <c r="G16" s="192">
        <v>0</v>
      </c>
      <c r="H16" s="195">
        <v>0</v>
      </c>
    </row>
    <row r="17" spans="2:8" ht="30" x14ac:dyDescent="0.2">
      <c r="B17" s="196" t="s">
        <v>301</v>
      </c>
      <c r="C17" s="192">
        <v>0</v>
      </c>
      <c r="D17" s="192">
        <v>0</v>
      </c>
      <c r="E17" s="193"/>
      <c r="F17" s="197" t="s">
        <v>302</v>
      </c>
      <c r="G17" s="192">
        <v>0</v>
      </c>
      <c r="H17" s="195">
        <v>0</v>
      </c>
    </row>
    <row r="18" spans="2:8" ht="45" x14ac:dyDescent="0.2">
      <c r="B18" s="196" t="s">
        <v>303</v>
      </c>
      <c r="C18" s="192">
        <v>0</v>
      </c>
      <c r="D18" s="192">
        <v>0</v>
      </c>
      <c r="E18" s="193"/>
      <c r="F18" s="197" t="s">
        <v>304</v>
      </c>
      <c r="G18" s="192">
        <v>0</v>
      </c>
      <c r="H18" s="195">
        <v>0</v>
      </c>
    </row>
    <row r="19" spans="2:8" ht="30" x14ac:dyDescent="0.2">
      <c r="B19" s="196" t="s">
        <v>305</v>
      </c>
      <c r="C19" s="192">
        <v>0</v>
      </c>
      <c r="D19" s="192">
        <v>0</v>
      </c>
      <c r="E19" s="193">
        <v>2117</v>
      </c>
      <c r="F19" s="197" t="s">
        <v>306</v>
      </c>
      <c r="G19" s="192">
        <v>15948.940939999999</v>
      </c>
      <c r="H19" s="195">
        <v>25224.936969999999</v>
      </c>
    </row>
    <row r="20" spans="2:8" ht="45" x14ac:dyDescent="0.2">
      <c r="B20" s="198" t="s">
        <v>307</v>
      </c>
      <c r="C20" s="192">
        <v>32050.66862</v>
      </c>
      <c r="D20" s="192">
        <v>50499.22752</v>
      </c>
      <c r="E20" s="193"/>
      <c r="F20" s="197" t="s">
        <v>308</v>
      </c>
      <c r="G20" s="192">
        <v>0</v>
      </c>
      <c r="H20" s="195">
        <v>0</v>
      </c>
    </row>
    <row r="21" spans="2:8" ht="30" x14ac:dyDescent="0.2">
      <c r="B21" s="196" t="s">
        <v>309</v>
      </c>
      <c r="C21" s="192">
        <v>0</v>
      </c>
      <c r="D21" s="192">
        <v>0</v>
      </c>
      <c r="E21" s="193">
        <v>2119</v>
      </c>
      <c r="F21" s="197" t="s">
        <v>310</v>
      </c>
      <c r="G21" s="192">
        <v>1533.4994999999999</v>
      </c>
      <c r="H21" s="195">
        <v>1415.4873700000001</v>
      </c>
    </row>
    <row r="22" spans="2:8" ht="30" x14ac:dyDescent="0.2">
      <c r="B22" s="196" t="s">
        <v>311</v>
      </c>
      <c r="C22" s="192">
        <v>0</v>
      </c>
      <c r="D22" s="192">
        <v>0</v>
      </c>
      <c r="E22" s="193"/>
      <c r="F22" s="197" t="s">
        <v>312</v>
      </c>
      <c r="G22" s="192">
        <v>0</v>
      </c>
      <c r="H22" s="195">
        <v>0</v>
      </c>
    </row>
    <row r="23" spans="2:8" ht="30" x14ac:dyDescent="0.2">
      <c r="B23" s="196" t="s">
        <v>313</v>
      </c>
      <c r="C23" s="192">
        <v>32035.110420000001</v>
      </c>
      <c r="D23" s="192">
        <v>50484.95867</v>
      </c>
      <c r="E23" s="193"/>
      <c r="F23" s="197" t="s">
        <v>314</v>
      </c>
      <c r="G23" s="192">
        <v>0</v>
      </c>
      <c r="H23" s="195">
        <v>0</v>
      </c>
    </row>
    <row r="24" spans="2:8" ht="30" x14ac:dyDescent="0.2">
      <c r="B24" s="196" t="s">
        <v>315</v>
      </c>
      <c r="C24" s="192">
        <v>0</v>
      </c>
      <c r="D24" s="192">
        <v>0</v>
      </c>
      <c r="E24" s="193"/>
      <c r="F24" s="197" t="s">
        <v>316</v>
      </c>
      <c r="G24" s="192">
        <v>0</v>
      </c>
      <c r="H24" s="195">
        <v>0</v>
      </c>
    </row>
    <row r="25" spans="2:8" ht="30" x14ac:dyDescent="0.2">
      <c r="B25" s="196" t="s">
        <v>317</v>
      </c>
      <c r="C25" s="192">
        <v>0</v>
      </c>
      <c r="D25" s="192">
        <v>0</v>
      </c>
      <c r="E25" s="193"/>
      <c r="F25" s="197" t="s">
        <v>318</v>
      </c>
      <c r="G25" s="192">
        <v>0</v>
      </c>
      <c r="H25" s="195">
        <v>0</v>
      </c>
    </row>
    <row r="26" spans="2:8" ht="30" x14ac:dyDescent="0.2">
      <c r="B26" s="196" t="s">
        <v>319</v>
      </c>
      <c r="C26" s="192">
        <v>0</v>
      </c>
      <c r="D26" s="192">
        <v>0</v>
      </c>
      <c r="E26" s="193"/>
      <c r="F26" s="197" t="s">
        <v>320</v>
      </c>
      <c r="G26" s="192">
        <v>6162.1160199999995</v>
      </c>
      <c r="H26" s="195">
        <v>6091.8581199999999</v>
      </c>
    </row>
    <row r="27" spans="2:8" ht="30" x14ac:dyDescent="0.2">
      <c r="B27" s="196" t="s">
        <v>321</v>
      </c>
      <c r="C27" s="192">
        <v>15.558200000000001</v>
      </c>
      <c r="D27" s="192">
        <v>14.26885</v>
      </c>
      <c r="E27" s="193">
        <v>2131</v>
      </c>
      <c r="F27" s="197" t="s">
        <v>322</v>
      </c>
      <c r="G27" s="192">
        <v>0</v>
      </c>
      <c r="H27" s="195">
        <v>0</v>
      </c>
    </row>
    <row r="28" spans="2:8" ht="30" x14ac:dyDescent="0.2">
      <c r="B28" s="196" t="s">
        <v>323</v>
      </c>
      <c r="C28" s="192">
        <v>323313.65019000001</v>
      </c>
      <c r="D28" s="192">
        <v>338609.29057000001</v>
      </c>
      <c r="E28" s="193">
        <v>2133</v>
      </c>
      <c r="F28" s="197" t="s">
        <v>324</v>
      </c>
      <c r="G28" s="192">
        <v>6162.1160199999995</v>
      </c>
      <c r="H28" s="195">
        <v>6091.8581199999999</v>
      </c>
    </row>
    <row r="29" spans="2:8" ht="45" x14ac:dyDescent="0.2">
      <c r="B29" s="196" t="s">
        <v>325</v>
      </c>
      <c r="C29" s="192">
        <v>2047.8021899999999</v>
      </c>
      <c r="D29" s="192">
        <v>2047.8021899999999</v>
      </c>
      <c r="E29" s="193"/>
      <c r="F29" s="197" t="s">
        <v>326</v>
      </c>
      <c r="G29" s="192">
        <v>0</v>
      </c>
      <c r="H29" s="195">
        <v>0</v>
      </c>
    </row>
    <row r="30" spans="2:8" ht="45" x14ac:dyDescent="0.2">
      <c r="B30" s="196" t="s">
        <v>327</v>
      </c>
      <c r="C30" s="192">
        <v>0</v>
      </c>
      <c r="D30" s="192">
        <v>0</v>
      </c>
      <c r="E30" s="193"/>
      <c r="F30" s="197" t="s">
        <v>328</v>
      </c>
      <c r="G30" s="192">
        <v>54.200629999999997</v>
      </c>
      <c r="H30" s="195">
        <v>357.13763</v>
      </c>
    </row>
    <row r="31" spans="2:8" ht="45" x14ac:dyDescent="0.2">
      <c r="B31" s="196" t="s">
        <v>329</v>
      </c>
      <c r="C31" s="192">
        <v>0</v>
      </c>
      <c r="D31" s="192">
        <v>0</v>
      </c>
      <c r="E31" s="193"/>
      <c r="F31" s="197" t="s">
        <v>330</v>
      </c>
      <c r="G31" s="192">
        <v>0</v>
      </c>
      <c r="H31" s="195">
        <v>0</v>
      </c>
    </row>
    <row r="32" spans="2:8" ht="30" x14ac:dyDescent="0.2">
      <c r="B32" s="196" t="s">
        <v>331</v>
      </c>
      <c r="C32" s="192">
        <v>321265.848</v>
      </c>
      <c r="D32" s="192">
        <v>336561.48838</v>
      </c>
      <c r="E32" s="193"/>
      <c r="F32" s="197" t="s">
        <v>332</v>
      </c>
      <c r="G32" s="192">
        <v>0</v>
      </c>
      <c r="H32" s="195">
        <v>0</v>
      </c>
    </row>
    <row r="33" spans="2:8" ht="30" x14ac:dyDescent="0.2">
      <c r="B33" s="196" t="s">
        <v>333</v>
      </c>
      <c r="C33" s="192">
        <v>0</v>
      </c>
      <c r="D33" s="192">
        <v>0</v>
      </c>
      <c r="E33" s="193">
        <v>2159</v>
      </c>
      <c r="F33" s="197" t="s">
        <v>334</v>
      </c>
      <c r="G33" s="192">
        <v>54.200629999999997</v>
      </c>
      <c r="H33" s="195">
        <v>357.13763</v>
      </c>
    </row>
    <row r="34" spans="2:8" ht="45" x14ac:dyDescent="0.2">
      <c r="B34" s="199"/>
      <c r="C34" s="200"/>
      <c r="D34" s="200"/>
      <c r="E34" s="193"/>
      <c r="F34" s="197" t="s">
        <v>335</v>
      </c>
      <c r="G34" s="192">
        <v>7530.9837600000001</v>
      </c>
      <c r="H34" s="195">
        <v>10800.216859999999</v>
      </c>
    </row>
    <row r="35" spans="2:8" x14ac:dyDescent="0.2">
      <c r="B35" s="199"/>
      <c r="C35" s="200"/>
      <c r="D35" s="200"/>
      <c r="E35" s="201" t="s">
        <v>336</v>
      </c>
      <c r="F35" s="197" t="s">
        <v>337</v>
      </c>
      <c r="G35" s="192">
        <v>7515.0879500000001</v>
      </c>
      <c r="H35" s="195">
        <v>4985.6972900000001</v>
      </c>
    </row>
    <row r="36" spans="2:8" x14ac:dyDescent="0.2">
      <c r="B36" s="199"/>
      <c r="C36" s="202"/>
      <c r="D36" s="202"/>
      <c r="E36" s="193"/>
      <c r="F36" s="197" t="s">
        <v>338</v>
      </c>
      <c r="G36" s="192">
        <v>15.895809999999999</v>
      </c>
      <c r="H36" s="195">
        <v>5814.5195700000004</v>
      </c>
    </row>
    <row r="37" spans="2:8" hidden="1" x14ac:dyDescent="0.2">
      <c r="B37" s="196" t="s">
        <v>339</v>
      </c>
      <c r="C37" s="192">
        <v>0</v>
      </c>
      <c r="D37" s="192">
        <v>0</v>
      </c>
      <c r="E37" s="193"/>
      <c r="F37" s="197"/>
      <c r="G37" s="192"/>
      <c r="H37" s="195"/>
    </row>
    <row r="38" spans="2:8" ht="30" hidden="1" x14ac:dyDescent="0.2">
      <c r="B38" s="196" t="s">
        <v>340</v>
      </c>
      <c r="C38" s="192">
        <v>0</v>
      </c>
      <c r="D38" s="192">
        <v>0</v>
      </c>
      <c r="E38" s="193"/>
      <c r="F38" s="197"/>
      <c r="G38" s="192"/>
      <c r="H38" s="195"/>
    </row>
    <row r="39" spans="2:8" ht="30" hidden="1" x14ac:dyDescent="0.2">
      <c r="B39" s="196" t="s">
        <v>341</v>
      </c>
      <c r="C39" s="192">
        <v>0</v>
      </c>
      <c r="D39" s="192">
        <v>0</v>
      </c>
      <c r="E39" s="193"/>
      <c r="F39" s="197"/>
      <c r="G39" s="192"/>
      <c r="H39" s="195"/>
    </row>
    <row r="40" spans="2:8" ht="30" hidden="1" x14ac:dyDescent="0.2">
      <c r="B40" s="196" t="s">
        <v>342</v>
      </c>
      <c r="C40" s="192">
        <v>0</v>
      </c>
      <c r="D40" s="192">
        <v>0</v>
      </c>
      <c r="E40" s="193"/>
      <c r="F40" s="197" t="s">
        <v>343</v>
      </c>
      <c r="G40" s="192">
        <v>0</v>
      </c>
      <c r="H40" s="195">
        <v>0</v>
      </c>
    </row>
    <row r="41" spans="2:8" ht="45" hidden="1" x14ac:dyDescent="0.2">
      <c r="B41" s="196" t="s">
        <v>344</v>
      </c>
      <c r="C41" s="192">
        <v>0</v>
      </c>
      <c r="D41" s="192">
        <v>0</v>
      </c>
      <c r="E41" s="193"/>
      <c r="F41" s="197" t="s">
        <v>345</v>
      </c>
      <c r="G41" s="192">
        <v>0</v>
      </c>
      <c r="H41" s="195">
        <v>0</v>
      </c>
    </row>
    <row r="42" spans="2:8" ht="30" x14ac:dyDescent="0.2">
      <c r="B42" s="196" t="s">
        <v>346</v>
      </c>
      <c r="C42" s="192">
        <v>0</v>
      </c>
      <c r="D42" s="192">
        <v>0</v>
      </c>
      <c r="E42" s="193"/>
      <c r="F42" s="197" t="s">
        <v>347</v>
      </c>
      <c r="G42" s="192">
        <v>0</v>
      </c>
      <c r="H42" s="195">
        <v>0</v>
      </c>
    </row>
    <row r="43" spans="2:8" ht="30" x14ac:dyDescent="0.2">
      <c r="B43" s="196" t="s">
        <v>348</v>
      </c>
      <c r="C43" s="192">
        <v>0</v>
      </c>
      <c r="D43" s="192">
        <v>0</v>
      </c>
      <c r="E43" s="193"/>
      <c r="F43" s="197" t="s">
        <v>349</v>
      </c>
      <c r="G43" s="192">
        <v>0</v>
      </c>
      <c r="H43" s="195">
        <v>0</v>
      </c>
    </row>
    <row r="44" spans="2:8" ht="30" x14ac:dyDescent="0.2">
      <c r="B44" s="196" t="s">
        <v>350</v>
      </c>
      <c r="C44" s="192">
        <v>0</v>
      </c>
      <c r="D44" s="192">
        <v>0</v>
      </c>
      <c r="E44" s="193"/>
      <c r="F44" s="197" t="s">
        <v>351</v>
      </c>
      <c r="G44" s="192">
        <v>0</v>
      </c>
      <c r="H44" s="195">
        <v>0</v>
      </c>
    </row>
    <row r="45" spans="2:8" ht="45" hidden="1" x14ac:dyDescent="0.2">
      <c r="B45" s="196" t="s">
        <v>352</v>
      </c>
      <c r="C45" s="192">
        <v>0</v>
      </c>
      <c r="D45" s="192">
        <v>0</v>
      </c>
      <c r="E45" s="193"/>
      <c r="F45" s="197" t="s">
        <v>353</v>
      </c>
      <c r="G45" s="192">
        <v>0</v>
      </c>
      <c r="H45" s="195">
        <v>0</v>
      </c>
    </row>
    <row r="46" spans="2:8" ht="30" hidden="1" x14ac:dyDescent="0.2">
      <c r="B46" s="196" t="s">
        <v>354</v>
      </c>
      <c r="C46" s="192">
        <v>0</v>
      </c>
      <c r="D46" s="192">
        <v>0</v>
      </c>
      <c r="E46" s="193"/>
      <c r="F46" s="197" t="s">
        <v>355</v>
      </c>
      <c r="G46" s="192">
        <v>0</v>
      </c>
      <c r="H46" s="195">
        <v>0</v>
      </c>
    </row>
    <row r="47" spans="2:8" ht="30" x14ac:dyDescent="0.2">
      <c r="B47" s="196" t="s">
        <v>356</v>
      </c>
      <c r="C47" s="192">
        <v>0</v>
      </c>
      <c r="D47" s="192">
        <v>0</v>
      </c>
      <c r="E47" s="193"/>
      <c r="F47" s="197" t="s">
        <v>357</v>
      </c>
      <c r="G47" s="192">
        <v>0</v>
      </c>
      <c r="H47" s="195">
        <v>0</v>
      </c>
    </row>
    <row r="48" spans="2:8" ht="30" x14ac:dyDescent="0.2">
      <c r="B48" s="199"/>
      <c r="C48" s="202"/>
      <c r="D48" s="202"/>
      <c r="E48" s="193"/>
      <c r="F48" s="197" t="s">
        <v>358</v>
      </c>
      <c r="G48" s="192">
        <v>423.08238</v>
      </c>
      <c r="H48" s="195">
        <v>373.56173999999999</v>
      </c>
    </row>
    <row r="49" spans="1:8" x14ac:dyDescent="0.2">
      <c r="B49" s="199"/>
      <c r="C49" s="202"/>
      <c r="D49" s="202"/>
      <c r="E49" s="201" t="s">
        <v>359</v>
      </c>
      <c r="F49" s="197" t="s">
        <v>360</v>
      </c>
      <c r="G49" s="192">
        <v>423.08238</v>
      </c>
      <c r="H49" s="195">
        <v>373.56173999999999</v>
      </c>
    </row>
    <row r="50" spans="1:8" hidden="1" x14ac:dyDescent="0.2">
      <c r="B50" s="196" t="s">
        <v>361</v>
      </c>
      <c r="C50" s="192">
        <v>0</v>
      </c>
      <c r="D50" s="192">
        <v>0</v>
      </c>
      <c r="E50" s="193"/>
      <c r="F50" s="197" t="s">
        <v>362</v>
      </c>
      <c r="G50" s="192">
        <v>0</v>
      </c>
      <c r="H50" s="195">
        <v>0</v>
      </c>
    </row>
    <row r="51" spans="1:8" ht="30" hidden="1" x14ac:dyDescent="0.2">
      <c r="B51" s="196" t="s">
        <v>363</v>
      </c>
      <c r="C51" s="192">
        <v>0</v>
      </c>
      <c r="D51" s="192">
        <v>0</v>
      </c>
      <c r="E51" s="193"/>
      <c r="F51" s="197" t="s">
        <v>364</v>
      </c>
      <c r="G51" s="192">
        <v>0</v>
      </c>
      <c r="H51" s="195">
        <v>0</v>
      </c>
    </row>
    <row r="52" spans="1:8" ht="45" hidden="1" x14ac:dyDescent="0.2">
      <c r="B52" s="196" t="s">
        <v>365</v>
      </c>
      <c r="C52" s="192">
        <v>0</v>
      </c>
      <c r="D52" s="192">
        <v>0</v>
      </c>
      <c r="E52" s="193"/>
      <c r="F52" s="197"/>
      <c r="G52" s="192"/>
      <c r="H52" s="195"/>
    </row>
    <row r="53" spans="1:8" ht="30" hidden="1" x14ac:dyDescent="0.2">
      <c r="B53" s="196" t="s">
        <v>366</v>
      </c>
      <c r="C53" s="192">
        <v>0</v>
      </c>
      <c r="D53" s="192">
        <v>0</v>
      </c>
      <c r="E53" s="193"/>
      <c r="F53" s="197"/>
      <c r="G53" s="192"/>
      <c r="H53" s="195"/>
    </row>
    <row r="54" spans="1:8" hidden="1" x14ac:dyDescent="0.2">
      <c r="B54" s="196"/>
      <c r="C54" s="192"/>
      <c r="D54" s="192"/>
      <c r="E54" s="193"/>
      <c r="F54" s="197"/>
      <c r="G54" s="192"/>
      <c r="H54" s="195"/>
    </row>
    <row r="55" spans="1:8" x14ac:dyDescent="0.2">
      <c r="B55" s="196"/>
      <c r="C55" s="192"/>
      <c r="D55" s="192"/>
      <c r="E55" s="193"/>
      <c r="F55" s="197"/>
      <c r="G55" s="192"/>
      <c r="H55" s="195"/>
    </row>
    <row r="56" spans="1:8" ht="31.5" x14ac:dyDescent="0.2">
      <c r="B56" s="203" t="s">
        <v>367</v>
      </c>
      <c r="C56" s="204">
        <v>2541776.82448</v>
      </c>
      <c r="D56" s="204">
        <v>2082131.8201900001</v>
      </c>
      <c r="E56" s="205"/>
      <c r="F56" s="206" t="s">
        <v>368</v>
      </c>
      <c r="G56" s="204">
        <v>102841.80783999999</v>
      </c>
      <c r="H56" s="207">
        <v>295578.52955000009</v>
      </c>
    </row>
    <row r="57" spans="1:8" ht="15.75" x14ac:dyDescent="0.2">
      <c r="B57" s="183" t="s">
        <v>131</v>
      </c>
      <c r="C57" s="184" t="s">
        <v>285</v>
      </c>
      <c r="D57" s="184" t="s">
        <v>286</v>
      </c>
      <c r="E57" s="185"/>
      <c r="F57" s="183" t="s">
        <v>131</v>
      </c>
      <c r="G57" s="184" t="s">
        <v>285</v>
      </c>
      <c r="H57" s="184" t="s">
        <v>286</v>
      </c>
    </row>
    <row r="58" spans="1:8" ht="15.75" x14ac:dyDescent="0.2">
      <c r="B58" s="191" t="s">
        <v>369</v>
      </c>
      <c r="C58" s="192"/>
      <c r="D58" s="192"/>
      <c r="E58" s="193"/>
      <c r="F58" s="194" t="s">
        <v>370</v>
      </c>
      <c r="G58" s="192"/>
      <c r="H58" s="195"/>
    </row>
    <row r="59" spans="1:8" ht="30" x14ac:dyDescent="0.2">
      <c r="A59" s="208"/>
      <c r="B59" s="196" t="s">
        <v>371</v>
      </c>
      <c r="C59" s="192">
        <v>118649.26589</v>
      </c>
      <c r="D59" s="192">
        <v>115319.97065</v>
      </c>
      <c r="E59" s="193"/>
      <c r="F59" s="197" t="s">
        <v>372</v>
      </c>
      <c r="G59" s="192">
        <v>0</v>
      </c>
      <c r="H59" s="195">
        <v>0</v>
      </c>
    </row>
    <row r="60" spans="1:8" ht="30" x14ac:dyDescent="0.2">
      <c r="B60" s="196" t="s">
        <v>373</v>
      </c>
      <c r="C60" s="192">
        <v>0</v>
      </c>
      <c r="D60" s="192">
        <v>0</v>
      </c>
      <c r="E60" s="193"/>
      <c r="F60" s="197" t="s">
        <v>374</v>
      </c>
      <c r="G60" s="192">
        <v>0</v>
      </c>
      <c r="H60" s="195">
        <v>0</v>
      </c>
    </row>
    <row r="61" spans="1:8" ht="30" x14ac:dyDescent="0.2">
      <c r="A61" s="208"/>
      <c r="B61" s="196" t="s">
        <v>375</v>
      </c>
      <c r="C61" s="192">
        <v>1905262.0279900001</v>
      </c>
      <c r="D61" s="192">
        <v>1797261.13448</v>
      </c>
      <c r="E61" s="201" t="s">
        <v>376</v>
      </c>
      <c r="F61" s="197" t="s">
        <v>377</v>
      </c>
      <c r="G61" s="192">
        <v>45768.216509999998</v>
      </c>
      <c r="H61" s="195">
        <v>46824.901409999999</v>
      </c>
    </row>
    <row r="62" spans="1:8" x14ac:dyDescent="0.2">
      <c r="A62" s="208"/>
      <c r="B62" s="196" t="s">
        <v>378</v>
      </c>
      <c r="C62" s="192">
        <v>1088599.6577399999</v>
      </c>
      <c r="D62" s="192">
        <v>1062789.32073</v>
      </c>
      <c r="E62" s="193"/>
      <c r="F62" s="197" t="s">
        <v>379</v>
      </c>
      <c r="G62" s="192">
        <v>0</v>
      </c>
      <c r="H62" s="195">
        <v>0</v>
      </c>
    </row>
    <row r="63" spans="1:8" ht="30" x14ac:dyDescent="0.2">
      <c r="A63" s="208"/>
      <c r="B63" s="196" t="s">
        <v>380</v>
      </c>
      <c r="C63" s="192">
        <v>54924.464500000002</v>
      </c>
      <c r="D63" s="192">
        <v>54372.906310000006</v>
      </c>
      <c r="E63" s="193"/>
      <c r="F63" s="197" t="s">
        <v>381</v>
      </c>
      <c r="G63" s="192">
        <v>0</v>
      </c>
      <c r="H63" s="195">
        <v>0</v>
      </c>
    </row>
    <row r="64" spans="1:8" ht="30" x14ac:dyDescent="0.2">
      <c r="A64" s="208"/>
      <c r="B64" s="196" t="s">
        <v>382</v>
      </c>
      <c r="C64" s="209">
        <v>-713196.29200999998</v>
      </c>
      <c r="D64" s="209">
        <v>-681355.07701999997</v>
      </c>
      <c r="E64" s="201" t="s">
        <v>383</v>
      </c>
      <c r="F64" s="197" t="s">
        <v>384</v>
      </c>
      <c r="G64" s="192">
        <v>293512.93566999998</v>
      </c>
      <c r="H64" s="195">
        <v>292204.82829999994</v>
      </c>
    </row>
    <row r="65" spans="1:8" ht="15.75" x14ac:dyDescent="0.2">
      <c r="A65" s="208"/>
      <c r="B65" s="196" t="s">
        <v>385</v>
      </c>
      <c r="C65" s="192">
        <v>60413.88</v>
      </c>
      <c r="D65" s="192">
        <v>60413.88</v>
      </c>
      <c r="E65" s="210"/>
      <c r="F65" s="194"/>
      <c r="G65" s="192"/>
      <c r="H65" s="195"/>
    </row>
    <row r="66" spans="1:8" ht="31.5" x14ac:dyDescent="0.2">
      <c r="B66" s="196" t="s">
        <v>386</v>
      </c>
      <c r="C66" s="192">
        <v>0</v>
      </c>
      <c r="D66" s="192">
        <v>0</v>
      </c>
      <c r="E66" s="210"/>
      <c r="F66" s="194" t="s">
        <v>387</v>
      </c>
      <c r="G66" s="211">
        <v>339281.15217999998</v>
      </c>
      <c r="H66" s="212">
        <v>339029.72970999993</v>
      </c>
    </row>
    <row r="67" spans="1:8" ht="15.75" x14ac:dyDescent="0.2">
      <c r="B67" s="196" t="s">
        <v>388</v>
      </c>
      <c r="C67" s="192">
        <v>0</v>
      </c>
      <c r="D67" s="192">
        <v>0</v>
      </c>
      <c r="E67" s="193"/>
      <c r="F67" s="213"/>
      <c r="G67" s="211"/>
      <c r="H67" s="212"/>
    </row>
    <row r="68" spans="1:8" ht="15.75" x14ac:dyDescent="0.2">
      <c r="B68" s="196"/>
      <c r="C68" s="192"/>
      <c r="D68" s="192"/>
      <c r="E68" s="193"/>
      <c r="F68" s="194" t="s">
        <v>389</v>
      </c>
      <c r="G68" s="211">
        <v>442122.96001999994</v>
      </c>
      <c r="H68" s="212">
        <v>634609.25925999996</v>
      </c>
    </row>
    <row r="69" spans="1:8" ht="31.5" x14ac:dyDescent="0.2">
      <c r="B69" s="191" t="s">
        <v>390</v>
      </c>
      <c r="C69" s="211">
        <v>2514653.0041100001</v>
      </c>
      <c r="D69" s="211">
        <v>2408802.13515</v>
      </c>
      <c r="E69" s="193"/>
      <c r="F69" s="197"/>
      <c r="G69" s="211"/>
      <c r="H69" s="212"/>
    </row>
    <row r="70" spans="1:8" ht="15.75" x14ac:dyDescent="0.2">
      <c r="B70" s="196"/>
      <c r="C70" s="211"/>
      <c r="D70" s="211"/>
      <c r="E70" s="210"/>
      <c r="F70" s="194" t="s">
        <v>391</v>
      </c>
      <c r="G70" s="192">
        <v>0</v>
      </c>
      <c r="H70" s="195">
        <v>0</v>
      </c>
    </row>
    <row r="71" spans="1:8" ht="15.75" x14ac:dyDescent="0.2">
      <c r="B71" s="191" t="s">
        <v>392</v>
      </c>
      <c r="C71" s="211">
        <v>5056429.82859</v>
      </c>
      <c r="D71" s="211">
        <v>4490934.9553399999</v>
      </c>
      <c r="E71" s="193"/>
      <c r="F71" s="194"/>
      <c r="G71" s="192"/>
      <c r="H71" s="195"/>
    </row>
    <row r="72" spans="1:8" ht="31.5" hidden="1" x14ac:dyDescent="0.2">
      <c r="B72" s="196"/>
      <c r="C72" s="192"/>
      <c r="D72" s="192"/>
      <c r="E72" s="193"/>
      <c r="F72" s="194" t="s">
        <v>393</v>
      </c>
      <c r="G72" s="192">
        <v>0</v>
      </c>
      <c r="H72" s="195">
        <v>0</v>
      </c>
    </row>
    <row r="73" spans="1:8" hidden="1" x14ac:dyDescent="0.2">
      <c r="B73" s="196"/>
      <c r="C73" s="192"/>
      <c r="D73" s="192"/>
      <c r="E73" s="193"/>
      <c r="F73" s="197" t="s">
        <v>394</v>
      </c>
      <c r="G73" s="192">
        <v>0</v>
      </c>
      <c r="H73" s="195">
        <v>0</v>
      </c>
    </row>
    <row r="74" spans="1:8" hidden="1" x14ac:dyDescent="0.2">
      <c r="B74" s="196"/>
      <c r="C74" s="192"/>
      <c r="D74" s="192"/>
      <c r="E74" s="193"/>
      <c r="F74" s="197" t="s">
        <v>395</v>
      </c>
      <c r="G74" s="192">
        <v>0</v>
      </c>
      <c r="H74" s="195">
        <v>0</v>
      </c>
    </row>
    <row r="75" spans="1:8" ht="30" hidden="1" x14ac:dyDescent="0.2">
      <c r="B75" s="196"/>
      <c r="C75" s="192"/>
      <c r="D75" s="192"/>
      <c r="E75" s="193"/>
      <c r="F75" s="197" t="s">
        <v>396</v>
      </c>
      <c r="G75" s="192">
        <v>0</v>
      </c>
      <c r="H75" s="195">
        <v>0</v>
      </c>
    </row>
    <row r="76" spans="1:8" x14ac:dyDescent="0.2">
      <c r="B76" s="196"/>
      <c r="C76" s="192"/>
      <c r="D76" s="192"/>
      <c r="E76" s="193"/>
      <c r="F76" s="197"/>
      <c r="G76" s="192"/>
      <c r="H76" s="195"/>
    </row>
    <row r="77" spans="1:8" ht="31.5" x14ac:dyDescent="0.2">
      <c r="B77" s="196"/>
      <c r="C77" s="192"/>
      <c r="D77" s="192"/>
      <c r="E77" s="193"/>
      <c r="F77" s="194" t="s">
        <v>397</v>
      </c>
      <c r="G77" s="211">
        <v>4614306.8685699999</v>
      </c>
      <c r="H77" s="212">
        <v>3856326.6956899995</v>
      </c>
    </row>
    <row r="78" spans="1:8" ht="30" x14ac:dyDescent="0.2">
      <c r="B78" s="196"/>
      <c r="C78" s="192"/>
      <c r="D78" s="192"/>
      <c r="E78" s="193"/>
      <c r="F78" s="197" t="s">
        <v>398</v>
      </c>
      <c r="G78" s="192">
        <v>739415.98055999971</v>
      </c>
      <c r="H78" s="195">
        <v>1037531.4840299997</v>
      </c>
    </row>
    <row r="79" spans="1:8" x14ac:dyDescent="0.2">
      <c r="B79" s="196"/>
      <c r="C79" s="192"/>
      <c r="D79" s="192"/>
      <c r="E79" s="201" t="s">
        <v>399</v>
      </c>
      <c r="F79" s="197" t="s">
        <v>400</v>
      </c>
      <c r="G79" s="192">
        <v>3659069.6259899996</v>
      </c>
      <c r="H79" s="195">
        <v>2601626.30663</v>
      </c>
    </row>
    <row r="80" spans="1:8" x14ac:dyDescent="0.2">
      <c r="B80" s="196"/>
      <c r="C80" s="192"/>
      <c r="D80" s="192"/>
      <c r="E80" s="201" t="s">
        <v>401</v>
      </c>
      <c r="F80" s="197" t="s">
        <v>402</v>
      </c>
      <c r="G80" s="192">
        <v>60971.30906</v>
      </c>
      <c r="H80" s="195">
        <v>60971.30906</v>
      </c>
    </row>
    <row r="81" spans="2:8" x14ac:dyDescent="0.2">
      <c r="B81" s="196"/>
      <c r="C81" s="192"/>
      <c r="D81" s="192"/>
      <c r="E81" s="193"/>
      <c r="F81" s="197" t="s">
        <v>403</v>
      </c>
      <c r="G81" s="192">
        <v>0</v>
      </c>
      <c r="H81" s="195">
        <v>0</v>
      </c>
    </row>
    <row r="82" spans="2:8" ht="30" x14ac:dyDescent="0.2">
      <c r="B82" s="196"/>
      <c r="C82" s="192"/>
      <c r="D82" s="192"/>
      <c r="E82" s="201" t="s">
        <v>404</v>
      </c>
      <c r="F82" s="197" t="s">
        <v>405</v>
      </c>
      <c r="G82" s="214">
        <v>154849.95296</v>
      </c>
      <c r="H82" s="215">
        <v>156197.59596999999</v>
      </c>
    </row>
    <row r="83" spans="2:8" x14ac:dyDescent="0.2">
      <c r="B83" s="196"/>
      <c r="C83" s="192"/>
      <c r="D83" s="192"/>
      <c r="E83" s="193"/>
      <c r="F83" s="197"/>
      <c r="G83" s="192"/>
      <c r="H83" s="195"/>
    </row>
    <row r="84" spans="2:8" ht="47.25" hidden="1" x14ac:dyDescent="0.2">
      <c r="B84" s="196"/>
      <c r="C84" s="192"/>
      <c r="D84" s="192"/>
      <c r="E84" s="193"/>
      <c r="F84" s="194" t="s">
        <v>406</v>
      </c>
      <c r="G84" s="192">
        <v>0</v>
      </c>
      <c r="H84" s="195">
        <v>0</v>
      </c>
    </row>
    <row r="85" spans="2:8" hidden="1" x14ac:dyDescent="0.2">
      <c r="B85" s="196"/>
      <c r="C85" s="192"/>
      <c r="D85" s="192"/>
      <c r="E85" s="193"/>
      <c r="F85" s="197" t="s">
        <v>407</v>
      </c>
      <c r="G85" s="192">
        <v>0</v>
      </c>
      <c r="H85" s="195">
        <v>0</v>
      </c>
    </row>
    <row r="86" spans="2:8" ht="30" hidden="1" x14ac:dyDescent="0.2">
      <c r="B86" s="196"/>
      <c r="C86" s="192"/>
      <c r="D86" s="192"/>
      <c r="E86" s="193"/>
      <c r="F86" s="197" t="s">
        <v>408</v>
      </c>
      <c r="G86" s="192">
        <v>0</v>
      </c>
      <c r="H86" s="195">
        <v>0</v>
      </c>
    </row>
    <row r="87" spans="2:8" hidden="1" x14ac:dyDescent="0.2">
      <c r="B87" s="196"/>
      <c r="C87" s="192"/>
      <c r="D87" s="192"/>
      <c r="E87" s="193"/>
      <c r="F87" s="197"/>
      <c r="G87" s="192"/>
      <c r="H87" s="195"/>
    </row>
    <row r="88" spans="2:8" ht="31.5" x14ac:dyDescent="0.2">
      <c r="B88" s="196"/>
      <c r="C88" s="192"/>
      <c r="D88" s="192"/>
      <c r="E88" s="193"/>
      <c r="F88" s="194" t="s">
        <v>409</v>
      </c>
      <c r="G88" s="211">
        <v>4614306.8685699999</v>
      </c>
      <c r="H88" s="212">
        <v>3856326.6956899995</v>
      </c>
    </row>
    <row r="89" spans="2:8" ht="15.75" x14ac:dyDescent="0.2">
      <c r="B89" s="196"/>
      <c r="C89" s="192"/>
      <c r="D89" s="192"/>
      <c r="E89" s="193"/>
      <c r="F89" s="197"/>
      <c r="G89" s="211"/>
      <c r="H89" s="212"/>
    </row>
    <row r="90" spans="2:8" ht="31.5" x14ac:dyDescent="0.2">
      <c r="B90" s="196"/>
      <c r="C90" s="192"/>
      <c r="D90" s="192"/>
      <c r="E90" s="193"/>
      <c r="F90" s="194" t="s">
        <v>410</v>
      </c>
      <c r="G90" s="211">
        <v>5056429.8285899991</v>
      </c>
      <c r="H90" s="212">
        <v>4490934.9549500002</v>
      </c>
    </row>
    <row r="91" spans="2:8" x14ac:dyDescent="0.2">
      <c r="B91" s="196"/>
      <c r="C91" s="192"/>
      <c r="D91" s="192"/>
      <c r="E91" s="193"/>
      <c r="F91" s="197"/>
      <c r="G91" s="192"/>
      <c r="H91" s="195"/>
    </row>
    <row r="92" spans="2:8" x14ac:dyDescent="0.2">
      <c r="B92" s="216"/>
      <c r="C92" s="217"/>
      <c r="D92" s="217"/>
      <c r="E92" s="218"/>
      <c r="F92" s="219"/>
      <c r="G92" s="217"/>
      <c r="H92" s="220"/>
    </row>
    <row r="95" spans="2:8" hidden="1" x14ac:dyDescent="0.2"/>
    <row r="96" spans="2:8" hidden="1" x14ac:dyDescent="0.2">
      <c r="C96" s="221">
        <v>5056429.82859</v>
      </c>
      <c r="D96" s="221">
        <v>4490934.9553399999</v>
      </c>
      <c r="G96" s="221">
        <v>-5056429.828590001</v>
      </c>
      <c r="H96" s="221">
        <v>4490934.9549500002</v>
      </c>
    </row>
    <row r="97" spans="3:8" hidden="1" x14ac:dyDescent="0.2"/>
    <row r="98" spans="3:8" hidden="1" x14ac:dyDescent="0.2">
      <c r="C98" s="221">
        <v>0</v>
      </c>
      <c r="D98" s="221">
        <v>0</v>
      </c>
      <c r="G98" s="221">
        <v>0</v>
      </c>
      <c r="H98" s="221">
        <v>0</v>
      </c>
    </row>
  </sheetData>
  <mergeCells count="7">
    <mergeCell ref="B2:H2"/>
    <mergeCell ref="B6:H6"/>
    <mergeCell ref="B7:H7"/>
    <mergeCell ref="B8:H8"/>
    <mergeCell ref="B3:H3"/>
    <mergeCell ref="B4:H4"/>
    <mergeCell ref="B5:H5"/>
  </mergeCells>
  <printOptions horizontalCentered="1"/>
  <pageMargins left="0" right="0" top="0.15748031496062992" bottom="0.15748031496062992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5"/>
  <sheetViews>
    <sheetView zoomScale="70" zoomScaleNormal="70" workbookViewId="0">
      <selection activeCell="D16" sqref="D16"/>
    </sheetView>
  </sheetViews>
  <sheetFormatPr baseColWidth="10" defaultColWidth="11.42578125" defaultRowHeight="15" x14ac:dyDescent="0.2"/>
  <cols>
    <col min="1" max="1" width="11.42578125" style="139"/>
    <col min="2" max="2" width="16.28515625" style="139" customWidth="1"/>
    <col min="3" max="3" width="49.7109375" style="139" customWidth="1"/>
    <col min="4" max="4" width="17.7109375" style="139" customWidth="1"/>
    <col min="5" max="5" width="19.42578125" style="139" customWidth="1"/>
    <col min="6" max="6" width="21" style="139" customWidth="1"/>
    <col min="7" max="7" width="22.7109375" style="139" customWidth="1"/>
    <col min="8" max="9" width="17.7109375" style="139" customWidth="1"/>
    <col min="10" max="10" width="19.42578125" style="139" customWidth="1"/>
    <col min="11" max="16384" width="11.42578125" style="139"/>
  </cols>
  <sheetData>
    <row r="2" spans="2:11" ht="19.5" customHeight="1" x14ac:dyDescent="0.2">
      <c r="B2" s="350" t="s">
        <v>712</v>
      </c>
      <c r="C2" s="351"/>
      <c r="D2" s="351"/>
      <c r="E2" s="351"/>
      <c r="F2" s="351"/>
      <c r="G2" s="351"/>
      <c r="H2" s="351"/>
      <c r="I2" s="351"/>
      <c r="J2" s="352"/>
    </row>
    <row r="3" spans="2:11" ht="19.5" customHeight="1" x14ac:dyDescent="0.2">
      <c r="B3" s="339" t="s">
        <v>716</v>
      </c>
      <c r="C3" s="340"/>
      <c r="D3" s="340"/>
      <c r="E3" s="340"/>
      <c r="F3" s="340"/>
      <c r="G3" s="340"/>
      <c r="H3" s="340"/>
      <c r="I3" s="340"/>
      <c r="J3" s="341"/>
    </row>
    <row r="4" spans="2:11" ht="19.5" customHeight="1" x14ac:dyDescent="0.2">
      <c r="B4" s="360" t="s">
        <v>720</v>
      </c>
      <c r="C4" s="361"/>
      <c r="D4" s="361"/>
      <c r="E4" s="361"/>
      <c r="F4" s="361"/>
      <c r="G4" s="361"/>
      <c r="H4" s="361"/>
      <c r="I4" s="361"/>
      <c r="J4" s="362"/>
    </row>
    <row r="5" spans="2:11" ht="19.5" customHeight="1" x14ac:dyDescent="0.2">
      <c r="B5" s="360" t="s">
        <v>733</v>
      </c>
      <c r="C5" s="361"/>
      <c r="D5" s="361"/>
      <c r="E5" s="361"/>
      <c r="F5" s="361"/>
      <c r="G5" s="361"/>
      <c r="H5" s="361"/>
      <c r="I5" s="361"/>
      <c r="J5" s="361"/>
      <c r="K5" s="319"/>
    </row>
    <row r="6" spans="2:11" ht="18" x14ac:dyDescent="0.25">
      <c r="B6" s="353" t="s">
        <v>734</v>
      </c>
      <c r="C6" s="354"/>
      <c r="D6" s="354"/>
      <c r="E6" s="354"/>
      <c r="F6" s="354"/>
      <c r="G6" s="354"/>
      <c r="H6" s="354"/>
      <c r="I6" s="354"/>
      <c r="J6" s="355"/>
    </row>
    <row r="7" spans="2:11" ht="18" x14ac:dyDescent="0.25">
      <c r="B7" s="353" t="s">
        <v>709</v>
      </c>
      <c r="C7" s="354"/>
      <c r="D7" s="354"/>
      <c r="E7" s="354"/>
      <c r="F7" s="354"/>
      <c r="G7" s="354"/>
      <c r="H7" s="354"/>
      <c r="I7" s="354"/>
      <c r="J7" s="355"/>
    </row>
    <row r="8" spans="2:11" ht="19.5" customHeight="1" x14ac:dyDescent="0.25">
      <c r="B8" s="356" t="s">
        <v>697</v>
      </c>
      <c r="C8" s="357"/>
      <c r="D8" s="357"/>
      <c r="E8" s="357"/>
      <c r="F8" s="357"/>
      <c r="G8" s="357"/>
      <c r="H8" s="357"/>
      <c r="I8" s="357"/>
      <c r="J8" s="358"/>
    </row>
    <row r="9" spans="2:11" ht="49.7" customHeight="1" x14ac:dyDescent="0.2">
      <c r="B9" s="359" t="s">
        <v>411</v>
      </c>
      <c r="C9" s="359"/>
      <c r="D9" s="223" t="s">
        <v>412</v>
      </c>
      <c r="E9" s="359" t="s">
        <v>413</v>
      </c>
      <c r="F9" s="359" t="s">
        <v>414</v>
      </c>
      <c r="G9" s="359" t="s">
        <v>415</v>
      </c>
      <c r="H9" s="223" t="s">
        <v>416</v>
      </c>
      <c r="I9" s="359" t="s">
        <v>417</v>
      </c>
      <c r="J9" s="359" t="s">
        <v>418</v>
      </c>
    </row>
    <row r="10" spans="2:11" ht="57.6" customHeight="1" x14ac:dyDescent="0.2">
      <c r="B10" s="359"/>
      <c r="C10" s="359"/>
      <c r="D10" s="223" t="s">
        <v>419</v>
      </c>
      <c r="E10" s="359"/>
      <c r="F10" s="359"/>
      <c r="G10" s="359"/>
      <c r="H10" s="223" t="s">
        <v>420</v>
      </c>
      <c r="I10" s="359"/>
      <c r="J10" s="359"/>
    </row>
    <row r="11" spans="2:11" ht="18" x14ac:dyDescent="0.2">
      <c r="B11" s="342"/>
      <c r="C11" s="343"/>
      <c r="D11" s="224"/>
      <c r="E11" s="224"/>
      <c r="F11" s="224"/>
      <c r="G11" s="224"/>
      <c r="H11" s="224"/>
      <c r="I11" s="224"/>
      <c r="J11" s="225"/>
    </row>
    <row r="12" spans="2:11" ht="18.75" x14ac:dyDescent="0.2">
      <c r="B12" s="342" t="s">
        <v>421</v>
      </c>
      <c r="C12" s="343"/>
      <c r="D12" s="226">
        <v>52916.759459999994</v>
      </c>
      <c r="E12" s="226"/>
      <c r="F12" s="227">
        <v>-986.42700000000002</v>
      </c>
      <c r="G12" s="226"/>
      <c r="H12" s="226">
        <v>51930.332459999991</v>
      </c>
      <c r="I12" s="226">
        <v>605.71500000000003</v>
      </c>
      <c r="J12" s="228"/>
    </row>
    <row r="13" spans="2:11" ht="18" x14ac:dyDescent="0.2">
      <c r="B13" s="342" t="s">
        <v>422</v>
      </c>
      <c r="C13" s="343"/>
      <c r="D13" s="226"/>
      <c r="E13" s="226"/>
      <c r="F13" s="229"/>
      <c r="G13" s="226"/>
      <c r="H13" s="226"/>
      <c r="I13" s="224"/>
      <c r="J13" s="225"/>
    </row>
    <row r="14" spans="2:11" ht="18" x14ac:dyDescent="0.2">
      <c r="B14" s="230"/>
      <c r="C14" s="224" t="s">
        <v>423</v>
      </c>
      <c r="D14" s="231"/>
      <c r="E14" s="231"/>
      <c r="F14" s="232"/>
      <c r="G14" s="231"/>
      <c r="H14" s="231"/>
      <c r="I14" s="231"/>
      <c r="J14" s="233"/>
    </row>
    <row r="15" spans="2:11" ht="18" x14ac:dyDescent="0.2">
      <c r="B15" s="234"/>
      <c r="C15" s="224" t="s">
        <v>424</v>
      </c>
      <c r="D15" s="231"/>
      <c r="E15" s="231"/>
      <c r="F15" s="232"/>
      <c r="G15" s="231"/>
      <c r="H15" s="231"/>
      <c r="I15" s="231"/>
      <c r="J15" s="235"/>
    </row>
    <row r="16" spans="2:11" ht="18" x14ac:dyDescent="0.2">
      <c r="B16" s="234"/>
      <c r="C16" s="224" t="s">
        <v>425</v>
      </c>
      <c r="D16" s="231"/>
      <c r="E16" s="231"/>
      <c r="F16" s="232"/>
      <c r="G16" s="231"/>
      <c r="H16" s="231"/>
      <c r="I16" s="231"/>
      <c r="J16" s="235"/>
    </row>
    <row r="17" spans="2:10" ht="18" x14ac:dyDescent="0.2">
      <c r="B17" s="342" t="s">
        <v>426</v>
      </c>
      <c r="C17" s="343"/>
      <c r="D17" s="226">
        <v>52916.759459999994</v>
      </c>
      <c r="E17" s="226"/>
      <c r="F17" s="227">
        <v>-986.42700000000002</v>
      </c>
      <c r="G17" s="226"/>
      <c r="H17" s="226">
        <v>51930.332459999991</v>
      </c>
      <c r="I17" s="231"/>
      <c r="J17" s="233"/>
    </row>
    <row r="18" spans="2:10" ht="18" x14ac:dyDescent="0.2">
      <c r="B18" s="230"/>
      <c r="C18" s="224" t="s">
        <v>427</v>
      </c>
      <c r="D18" s="226"/>
      <c r="E18" s="226"/>
      <c r="F18" s="229"/>
      <c r="G18" s="226"/>
      <c r="H18" s="226"/>
      <c r="I18" s="226"/>
      <c r="J18" s="233"/>
    </row>
    <row r="19" spans="2:10" ht="18" x14ac:dyDescent="0.2">
      <c r="B19" s="234"/>
      <c r="C19" s="224" t="s">
        <v>428</v>
      </c>
      <c r="D19" s="226"/>
      <c r="E19" s="226"/>
      <c r="F19" s="229"/>
      <c r="G19" s="226"/>
      <c r="H19" s="226"/>
      <c r="I19" s="226"/>
      <c r="J19" s="235"/>
    </row>
    <row r="20" spans="2:10" ht="18" x14ac:dyDescent="0.2">
      <c r="B20" s="234"/>
      <c r="C20" s="224" t="s">
        <v>429</v>
      </c>
      <c r="D20" s="226">
        <v>52916.759459999994</v>
      </c>
      <c r="E20" s="226"/>
      <c r="F20" s="227">
        <v>-986.42700000000002</v>
      </c>
      <c r="G20" s="226"/>
      <c r="H20" s="226">
        <v>51930.332459999991</v>
      </c>
      <c r="I20" s="226"/>
      <c r="J20" s="235"/>
    </row>
    <row r="21" spans="2:10" ht="18" x14ac:dyDescent="0.2">
      <c r="B21" s="234"/>
      <c r="C21" s="224"/>
      <c r="D21" s="226"/>
      <c r="E21" s="226"/>
      <c r="F21" s="229"/>
      <c r="G21" s="226"/>
      <c r="H21" s="226"/>
      <c r="I21" s="226"/>
      <c r="J21" s="235"/>
    </row>
    <row r="22" spans="2:10" ht="18" x14ac:dyDescent="0.2">
      <c r="B22" s="342" t="s">
        <v>430</v>
      </c>
      <c r="C22" s="343"/>
      <c r="D22" s="226">
        <v>581692.49973000016</v>
      </c>
      <c r="E22" s="226"/>
      <c r="F22" s="226"/>
      <c r="G22" s="227">
        <v>-191499.87224000023</v>
      </c>
      <c r="H22" s="226">
        <v>390192.62748999993</v>
      </c>
      <c r="I22" s="226"/>
      <c r="J22" s="235"/>
    </row>
    <row r="23" spans="2:10" ht="18" x14ac:dyDescent="0.2">
      <c r="B23" s="234"/>
      <c r="C23" s="224"/>
      <c r="D23" s="226"/>
      <c r="E23" s="226"/>
      <c r="F23" s="226"/>
      <c r="G23" s="226"/>
      <c r="H23" s="226"/>
      <c r="I23" s="226"/>
      <c r="J23" s="235"/>
    </row>
    <row r="24" spans="2:10" ht="16.5" customHeight="1" x14ac:dyDescent="0.2">
      <c r="B24" s="342" t="s">
        <v>431</v>
      </c>
      <c r="C24" s="343"/>
      <c r="D24" s="236">
        <v>634609.25919000013</v>
      </c>
      <c r="E24" s="236"/>
      <c r="F24" s="236"/>
      <c r="G24" s="236"/>
      <c r="H24" s="236">
        <v>442122.95994999993</v>
      </c>
      <c r="I24" s="226"/>
      <c r="J24" s="237"/>
    </row>
    <row r="25" spans="2:10" ht="18" x14ac:dyDescent="0.2">
      <c r="B25" s="342"/>
      <c r="C25" s="343"/>
      <c r="D25" s="238"/>
      <c r="E25" s="238"/>
      <c r="F25" s="238"/>
      <c r="G25" s="238"/>
      <c r="H25" s="238"/>
      <c r="I25" s="238"/>
      <c r="J25" s="237"/>
    </row>
    <row r="26" spans="2:10" ht="16.5" hidden="1" customHeight="1" x14ac:dyDescent="0.2">
      <c r="B26" s="342" t="s">
        <v>432</v>
      </c>
      <c r="C26" s="343"/>
      <c r="D26" s="238"/>
      <c r="E26" s="238"/>
      <c r="F26" s="238"/>
      <c r="G26" s="238"/>
      <c r="H26" s="238"/>
      <c r="I26" s="238"/>
      <c r="J26" s="237"/>
    </row>
    <row r="27" spans="2:10" ht="18.75" hidden="1" x14ac:dyDescent="0.2">
      <c r="B27" s="344" t="s">
        <v>433</v>
      </c>
      <c r="C27" s="345"/>
      <c r="D27" s="239"/>
      <c r="E27" s="239"/>
      <c r="F27" s="239"/>
      <c r="G27" s="239"/>
      <c r="H27" s="239"/>
      <c r="I27" s="239"/>
      <c r="J27" s="240"/>
    </row>
    <row r="28" spans="2:10" ht="18.75" hidden="1" x14ac:dyDescent="0.2">
      <c r="B28" s="344" t="s">
        <v>434</v>
      </c>
      <c r="C28" s="345"/>
      <c r="D28" s="239"/>
      <c r="E28" s="239"/>
      <c r="F28" s="239"/>
      <c r="G28" s="239"/>
      <c r="H28" s="239"/>
      <c r="I28" s="239"/>
      <c r="J28" s="240"/>
    </row>
    <row r="29" spans="2:10" ht="18.75" hidden="1" x14ac:dyDescent="0.2">
      <c r="B29" s="344" t="s">
        <v>435</v>
      </c>
      <c r="C29" s="345"/>
      <c r="D29" s="239"/>
      <c r="E29" s="239"/>
      <c r="F29" s="239"/>
      <c r="G29" s="239"/>
      <c r="H29" s="239"/>
      <c r="I29" s="239"/>
      <c r="J29" s="240"/>
    </row>
    <row r="30" spans="2:10" ht="18.75" hidden="1" x14ac:dyDescent="0.2">
      <c r="B30" s="348"/>
      <c r="C30" s="349"/>
      <c r="D30" s="241"/>
      <c r="E30" s="241"/>
      <c r="F30" s="241"/>
      <c r="G30" s="241"/>
      <c r="H30" s="241"/>
      <c r="I30" s="241"/>
      <c r="J30" s="240"/>
    </row>
    <row r="31" spans="2:10" ht="18.75" hidden="1" x14ac:dyDescent="0.2">
      <c r="B31" s="342" t="s">
        <v>436</v>
      </c>
      <c r="C31" s="343"/>
      <c r="D31" s="241"/>
      <c r="E31" s="241"/>
      <c r="F31" s="241"/>
      <c r="G31" s="241"/>
      <c r="H31" s="241"/>
      <c r="I31" s="241"/>
      <c r="J31" s="240"/>
    </row>
    <row r="32" spans="2:10" ht="18.75" hidden="1" x14ac:dyDescent="0.2">
      <c r="B32" s="344" t="s">
        <v>437</v>
      </c>
      <c r="C32" s="345"/>
      <c r="D32" s="241"/>
      <c r="E32" s="241"/>
      <c r="F32" s="241"/>
      <c r="G32" s="241"/>
      <c r="H32" s="241"/>
      <c r="I32" s="241"/>
      <c r="J32" s="240"/>
    </row>
    <row r="33" spans="2:10" ht="18.75" hidden="1" x14ac:dyDescent="0.2">
      <c r="B33" s="344" t="s">
        <v>438</v>
      </c>
      <c r="C33" s="345"/>
      <c r="D33" s="241"/>
      <c r="E33" s="241"/>
      <c r="F33" s="241"/>
      <c r="G33" s="241"/>
      <c r="H33" s="241"/>
      <c r="I33" s="241"/>
      <c r="J33" s="240"/>
    </row>
    <row r="34" spans="2:10" ht="18.75" hidden="1" x14ac:dyDescent="0.2">
      <c r="B34" s="344" t="s">
        <v>439</v>
      </c>
      <c r="C34" s="345"/>
      <c r="D34" s="241"/>
      <c r="E34" s="241"/>
      <c r="F34" s="241"/>
      <c r="G34" s="241"/>
      <c r="H34" s="241"/>
      <c r="I34" s="241"/>
      <c r="J34" s="240"/>
    </row>
    <row r="35" spans="2:10" ht="18.75" x14ac:dyDescent="0.2">
      <c r="B35" s="346"/>
      <c r="C35" s="347"/>
      <c r="D35" s="242"/>
      <c r="E35" s="242"/>
      <c r="F35" s="242"/>
      <c r="G35" s="242"/>
      <c r="H35" s="242"/>
      <c r="I35" s="242"/>
      <c r="J35" s="243"/>
    </row>
  </sheetData>
  <mergeCells count="30">
    <mergeCell ref="B2:J2"/>
    <mergeCell ref="B6:J6"/>
    <mergeCell ref="B7:J7"/>
    <mergeCell ref="B8:J8"/>
    <mergeCell ref="B9:C10"/>
    <mergeCell ref="E9:E10"/>
    <mergeCell ref="F9:F10"/>
    <mergeCell ref="G9:G10"/>
    <mergeCell ref="I9:I10"/>
    <mergeCell ref="J9:J10"/>
    <mergeCell ref="B3:J3"/>
    <mergeCell ref="B4:J4"/>
    <mergeCell ref="B5:J5"/>
    <mergeCell ref="B30:C30"/>
    <mergeCell ref="B11:C11"/>
    <mergeCell ref="B12:C12"/>
    <mergeCell ref="B13:C13"/>
    <mergeCell ref="B17:C17"/>
    <mergeCell ref="B22:C22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</mergeCells>
  <printOptions horizontalCentered="1"/>
  <pageMargins left="0.11811023622047245" right="0.11811023622047245" top="0.19685039370078741" bottom="0.15748031496062992" header="0.31496062992125984" footer="0.31496062992125984"/>
  <pageSetup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4"/>
  <sheetViews>
    <sheetView zoomScale="91" zoomScaleNormal="91" workbookViewId="0"/>
  </sheetViews>
  <sheetFormatPr baseColWidth="10" defaultColWidth="11.5703125" defaultRowHeight="15" x14ac:dyDescent="0.25"/>
  <cols>
    <col min="1" max="1" width="11.5703125" style="299"/>
    <col min="2" max="2" width="64.42578125" style="299" customWidth="1"/>
    <col min="3" max="5" width="13.5703125" style="299" bestFit="1" customWidth="1"/>
    <col min="6" max="6" width="14.5703125" style="299" bestFit="1" customWidth="1"/>
    <col min="7" max="7" width="10.28515625" style="299" bestFit="1" customWidth="1"/>
    <col min="8" max="8" width="11.7109375" style="299" customWidth="1"/>
    <col min="9" max="9" width="12" style="299" bestFit="1" customWidth="1"/>
    <col min="10" max="10" width="13.28515625" style="299" bestFit="1" customWidth="1"/>
    <col min="11" max="16384" width="11.5703125" style="299"/>
  </cols>
  <sheetData>
    <row r="2" spans="2:10" ht="20.25" x14ac:dyDescent="0.25">
      <c r="B2" s="350" t="s">
        <v>712</v>
      </c>
      <c r="C2" s="351"/>
      <c r="D2" s="351"/>
      <c r="E2" s="351"/>
      <c r="F2" s="351"/>
      <c r="G2" s="351"/>
      <c r="H2" s="351"/>
      <c r="I2" s="351"/>
      <c r="J2" s="352"/>
    </row>
    <row r="3" spans="2:10" ht="20.25" x14ac:dyDescent="0.25">
      <c r="B3" s="339" t="s">
        <v>716</v>
      </c>
      <c r="C3" s="340"/>
      <c r="D3" s="340"/>
      <c r="E3" s="340"/>
      <c r="F3" s="340"/>
      <c r="G3" s="340"/>
      <c r="H3" s="340"/>
      <c r="I3" s="340"/>
      <c r="J3" s="341"/>
    </row>
    <row r="4" spans="2:10" ht="20.25" x14ac:dyDescent="0.25">
      <c r="B4" s="360" t="s">
        <v>720</v>
      </c>
      <c r="C4" s="361"/>
      <c r="D4" s="361"/>
      <c r="E4" s="361"/>
      <c r="F4" s="361"/>
      <c r="G4" s="361"/>
      <c r="H4" s="361"/>
      <c r="I4" s="361"/>
      <c r="J4" s="362"/>
    </row>
    <row r="5" spans="2:10" ht="18" x14ac:dyDescent="0.25">
      <c r="B5" s="363" t="s">
        <v>735</v>
      </c>
      <c r="C5" s="364"/>
      <c r="D5" s="364"/>
      <c r="E5" s="364"/>
      <c r="F5" s="364"/>
      <c r="G5" s="364"/>
      <c r="H5" s="364"/>
      <c r="I5" s="364"/>
      <c r="J5" s="365"/>
    </row>
    <row r="6" spans="2:10" ht="18" x14ac:dyDescent="0.25">
      <c r="B6" s="363" t="s">
        <v>736</v>
      </c>
      <c r="C6" s="364"/>
      <c r="D6" s="364"/>
      <c r="E6" s="364"/>
      <c r="F6" s="364"/>
      <c r="G6" s="364"/>
      <c r="H6" s="364"/>
      <c r="I6" s="364"/>
      <c r="J6" s="365"/>
    </row>
    <row r="7" spans="2:10" ht="18" x14ac:dyDescent="0.25">
      <c r="B7" s="363" t="s">
        <v>721</v>
      </c>
      <c r="C7" s="364"/>
      <c r="D7" s="364"/>
      <c r="E7" s="364"/>
      <c r="F7" s="364"/>
      <c r="G7" s="364"/>
      <c r="H7" s="364"/>
      <c r="I7" s="364"/>
      <c r="J7" s="365"/>
    </row>
    <row r="8" spans="2:10" ht="18" x14ac:dyDescent="0.25">
      <c r="B8" s="366" t="s">
        <v>699</v>
      </c>
      <c r="C8" s="367"/>
      <c r="D8" s="367"/>
      <c r="E8" s="367"/>
      <c r="F8" s="367"/>
      <c r="G8" s="367"/>
      <c r="H8" s="367"/>
      <c r="I8" s="367"/>
      <c r="J8" s="368"/>
    </row>
    <row r="9" spans="2:10" ht="60" x14ac:dyDescent="0.25">
      <c r="B9" s="320" t="s">
        <v>445</v>
      </c>
      <c r="C9" s="320" t="s">
        <v>446</v>
      </c>
      <c r="D9" s="321" t="s">
        <v>447</v>
      </c>
      <c r="E9" s="320" t="s">
        <v>448</v>
      </c>
      <c r="F9" s="320" t="s">
        <v>449</v>
      </c>
      <c r="G9" s="320" t="s">
        <v>450</v>
      </c>
      <c r="H9" s="320" t="s">
        <v>451</v>
      </c>
      <c r="I9" s="320" t="s">
        <v>452</v>
      </c>
      <c r="J9" s="320" t="s">
        <v>689</v>
      </c>
    </row>
    <row r="10" spans="2:10" ht="20.100000000000001" customHeight="1" x14ac:dyDescent="0.25">
      <c r="B10" s="325" t="s">
        <v>722</v>
      </c>
      <c r="C10" s="325"/>
      <c r="D10" s="325"/>
      <c r="E10" s="325"/>
      <c r="F10" s="326">
        <v>380477</v>
      </c>
      <c r="G10" s="326"/>
      <c r="H10" s="326">
        <v>796</v>
      </c>
      <c r="I10" s="326">
        <v>328517</v>
      </c>
      <c r="J10" s="326">
        <v>51930</v>
      </c>
    </row>
    <row r="11" spans="2:10" ht="20.100000000000001" customHeight="1" x14ac:dyDescent="0.25">
      <c r="B11" s="325" t="s">
        <v>723</v>
      </c>
      <c r="C11" s="325"/>
      <c r="D11" s="325"/>
      <c r="E11" s="325"/>
      <c r="F11" s="326">
        <v>326549</v>
      </c>
      <c r="G11" s="326"/>
      <c r="H11" s="326">
        <v>30826</v>
      </c>
      <c r="I11" s="326">
        <v>107545</v>
      </c>
      <c r="J11" s="326">
        <v>219004</v>
      </c>
    </row>
    <row r="12" spans="2:10" ht="20.100000000000001" customHeight="1" x14ac:dyDescent="0.25">
      <c r="B12" s="325" t="s">
        <v>724</v>
      </c>
      <c r="C12" s="325"/>
      <c r="D12" s="325"/>
      <c r="E12" s="325"/>
      <c r="F12" s="326">
        <v>1698394</v>
      </c>
      <c r="G12" s="326"/>
      <c r="H12" s="326">
        <v>191289</v>
      </c>
      <c r="I12" s="326">
        <v>619118</v>
      </c>
      <c r="J12" s="326">
        <v>1079275</v>
      </c>
    </row>
    <row r="13" spans="2:10" ht="20.100000000000001" customHeight="1" x14ac:dyDescent="0.25">
      <c r="B13" s="322"/>
      <c r="C13" s="322"/>
      <c r="D13" s="322"/>
      <c r="E13" s="322"/>
      <c r="F13" s="323"/>
      <c r="G13" s="323"/>
      <c r="H13" s="323"/>
      <c r="I13" s="323"/>
      <c r="J13" s="323"/>
    </row>
    <row r="14" spans="2:10" ht="20.100000000000001" customHeight="1" x14ac:dyDescent="0.25">
      <c r="B14" s="327" t="s">
        <v>725</v>
      </c>
      <c r="C14" s="325"/>
      <c r="D14" s="325"/>
      <c r="E14" s="325"/>
      <c r="F14" s="328">
        <f>SUM(F10:F13)</f>
        <v>2405420</v>
      </c>
      <c r="G14" s="328"/>
      <c r="H14" s="328">
        <f>SUM(H10:H13)</f>
        <v>222911</v>
      </c>
      <c r="I14" s="328">
        <f>SUM(I10:I13)</f>
        <v>1055180</v>
      </c>
      <c r="J14" s="328">
        <f>SUM(J10:J12)</f>
        <v>1350209</v>
      </c>
    </row>
    <row r="15" spans="2:10" x14ac:dyDescent="0.25">
      <c r="F15" s="324"/>
      <c r="G15" s="324"/>
      <c r="H15" s="324"/>
      <c r="I15" s="324"/>
      <c r="J15" s="324"/>
    </row>
    <row r="17" spans="2:10" ht="20.25" customHeight="1" x14ac:dyDescent="0.25">
      <c r="B17" s="350" t="s">
        <v>712</v>
      </c>
      <c r="C17" s="351"/>
      <c r="D17" s="351"/>
      <c r="E17" s="351"/>
      <c r="F17" s="351"/>
      <c r="G17" s="351"/>
      <c r="H17" s="351"/>
      <c r="I17" s="351"/>
      <c r="J17" s="352"/>
    </row>
    <row r="18" spans="2:10" ht="20.25" x14ac:dyDescent="0.25">
      <c r="B18" s="339" t="s">
        <v>716</v>
      </c>
      <c r="C18" s="340"/>
      <c r="D18" s="340"/>
      <c r="E18" s="340"/>
      <c r="F18" s="340"/>
      <c r="G18" s="340"/>
      <c r="H18" s="340"/>
      <c r="I18" s="340"/>
      <c r="J18" s="341"/>
    </row>
    <row r="19" spans="2:10" ht="20.25" x14ac:dyDescent="0.25">
      <c r="B19" s="360" t="s">
        <v>720</v>
      </c>
      <c r="C19" s="361"/>
      <c r="D19" s="361"/>
      <c r="E19" s="361"/>
      <c r="F19" s="361"/>
      <c r="G19" s="361"/>
      <c r="H19" s="361"/>
      <c r="I19" s="361"/>
      <c r="J19" s="362"/>
    </row>
    <row r="20" spans="2:10" ht="18" x14ac:dyDescent="0.25">
      <c r="B20" s="363" t="s">
        <v>737</v>
      </c>
      <c r="C20" s="364"/>
      <c r="D20" s="364"/>
      <c r="E20" s="364"/>
      <c r="F20" s="364"/>
      <c r="G20" s="364"/>
      <c r="H20" s="364"/>
      <c r="I20" s="364"/>
      <c r="J20" s="365"/>
    </row>
    <row r="21" spans="2:10" ht="18" x14ac:dyDescent="0.25">
      <c r="B21" s="363" t="s">
        <v>736</v>
      </c>
      <c r="C21" s="364"/>
      <c r="D21" s="364"/>
      <c r="E21" s="364"/>
      <c r="F21" s="364"/>
      <c r="G21" s="364"/>
      <c r="H21" s="364"/>
      <c r="I21" s="364"/>
      <c r="J21" s="365"/>
    </row>
    <row r="22" spans="2:10" ht="18" x14ac:dyDescent="0.25">
      <c r="B22" s="363" t="s">
        <v>721</v>
      </c>
      <c r="C22" s="364"/>
      <c r="D22" s="364"/>
      <c r="E22" s="364"/>
      <c r="F22" s="364"/>
      <c r="G22" s="364"/>
      <c r="H22" s="364"/>
      <c r="I22" s="364"/>
      <c r="J22" s="365"/>
    </row>
    <row r="23" spans="2:10" ht="18" x14ac:dyDescent="0.25">
      <c r="B23" s="366" t="s">
        <v>699</v>
      </c>
      <c r="C23" s="367"/>
      <c r="D23" s="367"/>
      <c r="E23" s="367"/>
      <c r="F23" s="367"/>
      <c r="G23" s="367"/>
      <c r="H23" s="367"/>
      <c r="I23" s="367"/>
      <c r="J23" s="368"/>
    </row>
    <row r="24" spans="2:10" ht="60" x14ac:dyDescent="0.25">
      <c r="B24" s="244" t="s">
        <v>445</v>
      </c>
      <c r="C24" s="244" t="s">
        <v>446</v>
      </c>
      <c r="D24" s="309" t="s">
        <v>447</v>
      </c>
      <c r="E24" s="244" t="s">
        <v>448</v>
      </c>
      <c r="F24" s="244" t="s">
        <v>449</v>
      </c>
      <c r="G24" s="244" t="s">
        <v>450</v>
      </c>
      <c r="H24" s="244" t="s">
        <v>451</v>
      </c>
      <c r="I24" s="244" t="s">
        <v>452</v>
      </c>
      <c r="J24" s="244" t="s">
        <v>689</v>
      </c>
    </row>
    <row r="25" spans="2:10" x14ac:dyDescent="0.25">
      <c r="B25" s="256" t="s">
        <v>440</v>
      </c>
      <c r="C25" s="257"/>
      <c r="D25" s="257"/>
      <c r="E25" s="257"/>
      <c r="F25" s="258"/>
      <c r="G25" s="259"/>
      <c r="H25" s="258"/>
      <c r="I25" s="260"/>
      <c r="J25" s="261"/>
    </row>
    <row r="26" spans="2:10" x14ac:dyDescent="0.25">
      <c r="B26" s="262" t="s">
        <v>441</v>
      </c>
      <c r="C26" s="263">
        <v>42064</v>
      </c>
      <c r="D26" s="263">
        <v>42064</v>
      </c>
      <c r="E26" s="263">
        <v>46357</v>
      </c>
      <c r="F26" s="264">
        <v>380447.26500000001</v>
      </c>
      <c r="G26" s="265">
        <v>142</v>
      </c>
      <c r="H26" s="264">
        <v>796.0713199999999</v>
      </c>
      <c r="I26" s="264">
        <v>328516.93336811138</v>
      </c>
      <c r="J26" s="266">
        <v>51930.331631888628</v>
      </c>
    </row>
    <row r="27" spans="2:10" x14ac:dyDescent="0.25">
      <c r="B27" s="267" t="s">
        <v>442</v>
      </c>
      <c r="C27" s="268"/>
      <c r="D27" s="268"/>
      <c r="E27" s="268"/>
      <c r="F27" s="269">
        <v>380447.26500000001</v>
      </c>
      <c r="G27" s="270"/>
      <c r="H27" s="269">
        <v>796.0713199999999</v>
      </c>
      <c r="I27" s="269">
        <v>328516.93336811138</v>
      </c>
      <c r="J27" s="271">
        <v>51930.331631888628</v>
      </c>
    </row>
    <row r="28" spans="2:10" x14ac:dyDescent="0.25">
      <c r="B28" s="272" t="s">
        <v>443</v>
      </c>
      <c r="C28" s="273"/>
      <c r="D28" s="273"/>
      <c r="E28" s="274"/>
      <c r="F28" s="275"/>
      <c r="G28" s="276"/>
      <c r="H28" s="275"/>
      <c r="I28" s="275"/>
      <c r="J28" s="277"/>
    </row>
    <row r="29" spans="2:10" x14ac:dyDescent="0.25">
      <c r="B29" s="262" t="s">
        <v>453</v>
      </c>
      <c r="C29" s="263">
        <v>43831</v>
      </c>
      <c r="D29" s="263">
        <v>43831</v>
      </c>
      <c r="E29" s="263">
        <v>44196</v>
      </c>
      <c r="F29" s="264">
        <v>36400</v>
      </c>
      <c r="G29" s="264">
        <v>11</v>
      </c>
      <c r="H29" s="264">
        <v>3309.090909090909</v>
      </c>
      <c r="I29" s="264">
        <v>4794.7822800000004</v>
      </c>
      <c r="J29" s="266">
        <v>31605.217720000001</v>
      </c>
    </row>
    <row r="30" spans="2:10" x14ac:dyDescent="0.25">
      <c r="B30" s="262" t="s">
        <v>454</v>
      </c>
      <c r="C30" s="263">
        <v>43866</v>
      </c>
      <c r="D30" s="263">
        <v>43866</v>
      </c>
      <c r="E30" s="263">
        <v>43986</v>
      </c>
      <c r="F30" s="264">
        <v>1107.568</v>
      </c>
      <c r="G30" s="264">
        <v>4</v>
      </c>
      <c r="H30" s="264">
        <v>276.892</v>
      </c>
      <c r="I30" s="264">
        <v>553.78399999999999</v>
      </c>
      <c r="J30" s="266">
        <v>553.78399999999999</v>
      </c>
    </row>
    <row r="31" spans="2:10" x14ac:dyDescent="0.25">
      <c r="B31" s="262" t="s">
        <v>455</v>
      </c>
      <c r="C31" s="263">
        <v>43858</v>
      </c>
      <c r="D31" s="263">
        <v>43862</v>
      </c>
      <c r="E31" s="263">
        <v>44227</v>
      </c>
      <c r="F31" s="264">
        <v>1461.6</v>
      </c>
      <c r="G31" s="264">
        <v>11</v>
      </c>
      <c r="H31" s="264">
        <v>132.87272727272727</v>
      </c>
      <c r="I31" s="264">
        <v>243.6</v>
      </c>
      <c r="J31" s="266">
        <v>1218</v>
      </c>
    </row>
    <row r="32" spans="2:10" x14ac:dyDescent="0.25">
      <c r="B32" s="262" t="s">
        <v>456</v>
      </c>
      <c r="C32" s="263">
        <v>43852</v>
      </c>
      <c r="D32" s="263">
        <v>43852</v>
      </c>
      <c r="E32" s="263">
        <v>44196</v>
      </c>
      <c r="F32" s="264">
        <v>25983.78</v>
      </c>
      <c r="G32" s="264">
        <v>11</v>
      </c>
      <c r="H32" s="264">
        <v>2362.1618181818185</v>
      </c>
      <c r="I32" s="264">
        <v>4042.20633</v>
      </c>
      <c r="J32" s="266">
        <v>21941.573670000002</v>
      </c>
    </row>
    <row r="33" spans="2:10" x14ac:dyDescent="0.25">
      <c r="B33" s="262" t="s">
        <v>457</v>
      </c>
      <c r="C33" s="263">
        <v>43831</v>
      </c>
      <c r="D33" s="263">
        <v>43831</v>
      </c>
      <c r="E33" s="263">
        <v>44196</v>
      </c>
      <c r="F33" s="264">
        <v>12867.25</v>
      </c>
      <c r="G33" s="264">
        <v>11</v>
      </c>
      <c r="H33" s="264">
        <v>1169.75</v>
      </c>
      <c r="I33" s="264">
        <v>3216.8125</v>
      </c>
      <c r="J33" s="266">
        <v>9650.4375</v>
      </c>
    </row>
    <row r="34" spans="2:10" x14ac:dyDescent="0.25">
      <c r="B34" s="262" t="s">
        <v>458</v>
      </c>
      <c r="C34" s="263">
        <v>43831</v>
      </c>
      <c r="D34" s="263">
        <v>43831</v>
      </c>
      <c r="E34" s="263">
        <v>44196</v>
      </c>
      <c r="F34" s="264">
        <v>6000</v>
      </c>
      <c r="G34" s="264">
        <v>11</v>
      </c>
      <c r="H34" s="264">
        <v>545.45454545454538</v>
      </c>
      <c r="I34" s="264">
        <v>1500</v>
      </c>
      <c r="J34" s="266">
        <v>4500</v>
      </c>
    </row>
    <row r="35" spans="2:10" x14ac:dyDescent="0.25">
      <c r="B35" s="262" t="s">
        <v>459</v>
      </c>
      <c r="C35" s="263">
        <v>43801</v>
      </c>
      <c r="D35" s="263">
        <v>43801</v>
      </c>
      <c r="E35" s="263">
        <v>43878</v>
      </c>
      <c r="F35" s="264">
        <v>232</v>
      </c>
      <c r="G35" s="264">
        <v>2</v>
      </c>
      <c r="H35" s="264">
        <v>116</v>
      </c>
      <c r="I35" s="264">
        <v>0</v>
      </c>
      <c r="J35" s="266">
        <v>232</v>
      </c>
    </row>
    <row r="36" spans="2:10" x14ac:dyDescent="0.25">
      <c r="B36" s="262" t="s">
        <v>460</v>
      </c>
      <c r="C36" s="263">
        <v>43831</v>
      </c>
      <c r="D36" s="263">
        <v>43831</v>
      </c>
      <c r="E36" s="263">
        <v>44196</v>
      </c>
      <c r="F36" s="264">
        <v>252.49766</v>
      </c>
      <c r="G36" s="264">
        <v>11</v>
      </c>
      <c r="H36" s="264">
        <v>22.954332727272728</v>
      </c>
      <c r="I36" s="264">
        <v>33.056989999999992</v>
      </c>
      <c r="J36" s="266">
        <v>219.44067000000001</v>
      </c>
    </row>
    <row r="37" spans="2:10" x14ac:dyDescent="0.25">
      <c r="B37" s="262" t="s">
        <v>461</v>
      </c>
      <c r="C37" s="263">
        <v>43796</v>
      </c>
      <c r="D37" s="263">
        <v>43831</v>
      </c>
      <c r="E37" s="263">
        <v>44196</v>
      </c>
      <c r="F37" s="264">
        <v>4178.3429999999998</v>
      </c>
      <c r="G37" s="264">
        <v>11</v>
      </c>
      <c r="H37" s="264">
        <v>379.84936363636365</v>
      </c>
      <c r="I37" s="264">
        <v>1928.4659999999999</v>
      </c>
      <c r="J37" s="266">
        <v>2249.877</v>
      </c>
    </row>
    <row r="38" spans="2:10" x14ac:dyDescent="0.25">
      <c r="B38" s="262" t="s">
        <v>462</v>
      </c>
      <c r="C38" s="263">
        <v>43812</v>
      </c>
      <c r="D38" s="263">
        <v>43815</v>
      </c>
      <c r="E38" s="263">
        <v>43998</v>
      </c>
      <c r="F38" s="264">
        <v>24.36</v>
      </c>
      <c r="G38" s="264">
        <v>6</v>
      </c>
      <c r="H38" s="264">
        <v>4.0599999999999996</v>
      </c>
      <c r="I38" s="264">
        <v>12.18</v>
      </c>
      <c r="J38" s="266">
        <v>12.18</v>
      </c>
    </row>
    <row r="39" spans="2:10" x14ac:dyDescent="0.25">
      <c r="B39" s="262" t="s">
        <v>463</v>
      </c>
      <c r="C39" s="263">
        <v>43831</v>
      </c>
      <c r="D39" s="263">
        <v>43831</v>
      </c>
      <c r="E39" s="263">
        <v>44196</v>
      </c>
      <c r="F39" s="264">
        <v>203.124</v>
      </c>
      <c r="G39" s="264">
        <v>11</v>
      </c>
      <c r="H39" s="264">
        <v>18.465818181818179</v>
      </c>
      <c r="I39" s="264">
        <v>50.780999999999999</v>
      </c>
      <c r="J39" s="266">
        <v>152.34299999999999</v>
      </c>
    </row>
    <row r="40" spans="2:10" x14ac:dyDescent="0.25">
      <c r="B40" s="262" t="s">
        <v>464</v>
      </c>
      <c r="C40" s="263">
        <v>43831</v>
      </c>
      <c r="D40" s="263">
        <v>43831</v>
      </c>
      <c r="E40" s="263">
        <v>44196</v>
      </c>
      <c r="F40" s="264">
        <v>408</v>
      </c>
      <c r="G40" s="264">
        <v>11</v>
      </c>
      <c r="H40" s="264">
        <v>37.090909090909086</v>
      </c>
      <c r="I40" s="264">
        <v>76.5</v>
      </c>
      <c r="J40" s="266">
        <v>331.5</v>
      </c>
    </row>
    <row r="41" spans="2:10" x14ac:dyDescent="0.25">
      <c r="B41" s="262" t="s">
        <v>465</v>
      </c>
      <c r="C41" s="263">
        <v>43819</v>
      </c>
      <c r="D41" s="263">
        <v>43831</v>
      </c>
      <c r="E41" s="263">
        <v>44196</v>
      </c>
      <c r="F41" s="264">
        <v>226.89599999999999</v>
      </c>
      <c r="G41" s="264">
        <v>11</v>
      </c>
      <c r="H41" s="264">
        <v>20.626909090909091</v>
      </c>
      <c r="I41" s="264">
        <v>34.533660000000005</v>
      </c>
      <c r="J41" s="266">
        <v>192.36233999999999</v>
      </c>
    </row>
    <row r="42" spans="2:10" x14ac:dyDescent="0.25">
      <c r="B42" s="262" t="s">
        <v>466</v>
      </c>
      <c r="C42" s="263">
        <v>43831</v>
      </c>
      <c r="D42" s="263">
        <v>43831</v>
      </c>
      <c r="E42" s="263">
        <v>44196</v>
      </c>
      <c r="F42" s="264">
        <v>545.66399999999999</v>
      </c>
      <c r="G42" s="264">
        <v>11</v>
      </c>
      <c r="H42" s="264">
        <v>49.605818181818186</v>
      </c>
      <c r="I42" s="264">
        <v>90.944000000000003</v>
      </c>
      <c r="J42" s="266">
        <v>454.72</v>
      </c>
    </row>
    <row r="43" spans="2:10" x14ac:dyDescent="0.25">
      <c r="B43" s="262" t="s">
        <v>467</v>
      </c>
      <c r="C43" s="263">
        <v>43810</v>
      </c>
      <c r="D43" s="263">
        <v>43811</v>
      </c>
      <c r="E43" s="263">
        <v>44176</v>
      </c>
      <c r="F43" s="264">
        <v>688.11279000000002</v>
      </c>
      <c r="G43" s="264">
        <v>12</v>
      </c>
      <c r="H43" s="264">
        <v>57.342732500000004</v>
      </c>
      <c r="I43" s="264">
        <v>172.02819</v>
      </c>
      <c r="J43" s="266">
        <v>516.08460000000002</v>
      </c>
    </row>
    <row r="44" spans="2:10" x14ac:dyDescent="0.25">
      <c r="B44" s="262" t="s">
        <v>468</v>
      </c>
      <c r="C44" s="263">
        <v>43831</v>
      </c>
      <c r="D44" s="263">
        <v>43831</v>
      </c>
      <c r="E44" s="263">
        <v>44196</v>
      </c>
      <c r="F44" s="264">
        <v>1211.04</v>
      </c>
      <c r="G44" s="264">
        <v>11</v>
      </c>
      <c r="H44" s="264">
        <v>110.09454545454545</v>
      </c>
      <c r="I44" s="264">
        <v>196.15762000000001</v>
      </c>
      <c r="J44" s="266">
        <v>1014.88238</v>
      </c>
    </row>
    <row r="45" spans="2:10" x14ac:dyDescent="0.25">
      <c r="B45" s="262" t="s">
        <v>469</v>
      </c>
      <c r="C45" s="263">
        <v>43816</v>
      </c>
      <c r="D45" s="263">
        <v>43831</v>
      </c>
      <c r="E45" s="263">
        <v>44012</v>
      </c>
      <c r="F45" s="264">
        <v>313.2</v>
      </c>
      <c r="G45" s="264">
        <v>5</v>
      </c>
      <c r="H45" s="264">
        <v>62.64</v>
      </c>
      <c r="I45" s="264">
        <v>0</v>
      </c>
      <c r="J45" s="266">
        <v>313.2</v>
      </c>
    </row>
    <row r="46" spans="2:10" x14ac:dyDescent="0.25">
      <c r="B46" s="262" t="s">
        <v>470</v>
      </c>
      <c r="C46" s="263">
        <v>43812</v>
      </c>
      <c r="D46" s="263">
        <v>43814</v>
      </c>
      <c r="E46" s="263">
        <v>44179</v>
      </c>
      <c r="F46" s="264">
        <v>145.32479999999998</v>
      </c>
      <c r="G46" s="264">
        <v>12</v>
      </c>
      <c r="H46" s="264">
        <v>12.1104</v>
      </c>
      <c r="I46" s="264">
        <v>10.44</v>
      </c>
      <c r="J46" s="266">
        <v>134.88479999999998</v>
      </c>
    </row>
    <row r="47" spans="2:10" x14ac:dyDescent="0.25">
      <c r="B47" s="262" t="s">
        <v>471</v>
      </c>
      <c r="C47" s="263">
        <v>43774</v>
      </c>
      <c r="D47" s="263">
        <v>43774</v>
      </c>
      <c r="E47" s="263">
        <v>44180</v>
      </c>
      <c r="F47" s="264">
        <v>8000</v>
      </c>
      <c r="G47" s="264">
        <v>13</v>
      </c>
      <c r="H47" s="264">
        <v>615.38461538461536</v>
      </c>
      <c r="I47" s="264">
        <v>2974.7906899999998</v>
      </c>
      <c r="J47" s="266">
        <v>5025.2093100000002</v>
      </c>
    </row>
    <row r="48" spans="2:10" x14ac:dyDescent="0.25">
      <c r="B48" s="262" t="s">
        <v>472</v>
      </c>
      <c r="C48" s="263">
        <v>43819</v>
      </c>
      <c r="D48" s="263">
        <v>43831</v>
      </c>
      <c r="E48" s="263">
        <v>44196</v>
      </c>
      <c r="F48" s="264">
        <v>5000</v>
      </c>
      <c r="G48" s="264">
        <v>11</v>
      </c>
      <c r="H48" s="264">
        <v>454.5454545454545</v>
      </c>
      <c r="I48" s="264">
        <v>0</v>
      </c>
      <c r="J48" s="266">
        <v>5000</v>
      </c>
    </row>
    <row r="49" spans="2:10" x14ac:dyDescent="0.25">
      <c r="B49" s="262" t="s">
        <v>473</v>
      </c>
      <c r="C49" s="263">
        <v>43819</v>
      </c>
      <c r="D49" s="263">
        <v>43831</v>
      </c>
      <c r="E49" s="263">
        <v>44196</v>
      </c>
      <c r="F49" s="264">
        <v>20000</v>
      </c>
      <c r="G49" s="264">
        <v>11</v>
      </c>
      <c r="H49" s="264">
        <v>1818.181818181818</v>
      </c>
      <c r="I49" s="264">
        <v>0</v>
      </c>
      <c r="J49" s="266">
        <v>20000</v>
      </c>
    </row>
    <row r="50" spans="2:10" x14ac:dyDescent="0.25">
      <c r="B50" s="262" t="s">
        <v>474</v>
      </c>
      <c r="C50" s="263">
        <v>43819</v>
      </c>
      <c r="D50" s="263">
        <v>43831</v>
      </c>
      <c r="E50" s="263">
        <v>44196</v>
      </c>
      <c r="F50" s="264">
        <v>15000</v>
      </c>
      <c r="G50" s="264">
        <v>11</v>
      </c>
      <c r="H50" s="264">
        <v>1363.6363636363635</v>
      </c>
      <c r="I50" s="264">
        <v>0</v>
      </c>
      <c r="J50" s="266">
        <v>15000</v>
      </c>
    </row>
    <row r="51" spans="2:10" x14ac:dyDescent="0.25">
      <c r="B51" s="262" t="s">
        <v>475</v>
      </c>
      <c r="C51" s="263">
        <v>43819</v>
      </c>
      <c r="D51" s="263">
        <v>43831</v>
      </c>
      <c r="E51" s="263">
        <v>44196</v>
      </c>
      <c r="F51" s="264">
        <v>15000</v>
      </c>
      <c r="G51" s="264">
        <v>11</v>
      </c>
      <c r="H51" s="264">
        <v>1363.6363636363635</v>
      </c>
      <c r="I51" s="264">
        <v>26.370060000000521</v>
      </c>
      <c r="J51" s="266">
        <v>14973.629939999999</v>
      </c>
    </row>
    <row r="52" spans="2:10" x14ac:dyDescent="0.25">
      <c r="B52" s="262" t="s">
        <v>476</v>
      </c>
      <c r="C52" s="263">
        <v>43810</v>
      </c>
      <c r="D52" s="263">
        <v>43831</v>
      </c>
      <c r="E52" s="263">
        <v>44196</v>
      </c>
      <c r="F52" s="264">
        <v>559.16640000000007</v>
      </c>
      <c r="G52" s="264">
        <v>11</v>
      </c>
      <c r="H52" s="264">
        <v>50.83330909090909</v>
      </c>
      <c r="I52" s="264">
        <v>186.38880000000006</v>
      </c>
      <c r="J52" s="266">
        <v>372.77759999999995</v>
      </c>
    </row>
    <row r="53" spans="2:10" x14ac:dyDescent="0.25">
      <c r="B53" s="262" t="s">
        <v>477</v>
      </c>
      <c r="C53" s="263">
        <v>43831</v>
      </c>
      <c r="D53" s="263">
        <v>43831</v>
      </c>
      <c r="E53" s="263">
        <v>44196</v>
      </c>
      <c r="F53" s="264">
        <v>200</v>
      </c>
      <c r="G53" s="264">
        <v>11</v>
      </c>
      <c r="H53" s="264">
        <v>18.18181818181818</v>
      </c>
      <c r="I53" s="264">
        <v>172.92517999999998</v>
      </c>
      <c r="J53" s="266">
        <v>27.074820000000006</v>
      </c>
    </row>
    <row r="54" spans="2:10" x14ac:dyDescent="0.25">
      <c r="B54" s="278" t="s">
        <v>477</v>
      </c>
      <c r="C54" s="279">
        <v>43831</v>
      </c>
      <c r="D54" s="279">
        <v>43831</v>
      </c>
      <c r="E54" s="279">
        <v>44196</v>
      </c>
      <c r="F54" s="280">
        <v>205</v>
      </c>
      <c r="G54" s="280">
        <v>11</v>
      </c>
      <c r="H54" s="280">
        <v>18.636363636363637</v>
      </c>
      <c r="I54" s="280">
        <v>0</v>
      </c>
      <c r="J54" s="281">
        <v>205</v>
      </c>
    </row>
    <row r="55" spans="2:10" x14ac:dyDescent="0.25">
      <c r="B55" s="282" t="s">
        <v>477</v>
      </c>
      <c r="C55" s="283">
        <v>43831</v>
      </c>
      <c r="D55" s="283">
        <v>43831</v>
      </c>
      <c r="E55" s="283">
        <v>44196</v>
      </c>
      <c r="F55" s="284">
        <v>170</v>
      </c>
      <c r="G55" s="284">
        <v>11</v>
      </c>
      <c r="H55" s="284">
        <v>15.454545454545453</v>
      </c>
      <c r="I55" s="284">
        <v>39.56644</v>
      </c>
      <c r="J55" s="285">
        <v>130.43356</v>
      </c>
    </row>
    <row r="56" spans="2:10" x14ac:dyDescent="0.25">
      <c r="B56" s="262" t="s">
        <v>478</v>
      </c>
      <c r="C56" s="263">
        <v>43810</v>
      </c>
      <c r="D56" s="263">
        <v>43831</v>
      </c>
      <c r="E56" s="263">
        <v>44196</v>
      </c>
      <c r="F56" s="264">
        <v>306.608</v>
      </c>
      <c r="G56" s="264">
        <v>11</v>
      </c>
      <c r="H56" s="264">
        <v>27.873454545454543</v>
      </c>
      <c r="I56" s="264">
        <v>76.651979999999995</v>
      </c>
      <c r="J56" s="266">
        <v>229.95602000000002</v>
      </c>
    </row>
    <row r="57" spans="2:10" x14ac:dyDescent="0.25">
      <c r="B57" s="262" t="s">
        <v>479</v>
      </c>
      <c r="C57" s="263">
        <v>43819</v>
      </c>
      <c r="D57" s="263">
        <v>43831</v>
      </c>
      <c r="E57" s="263">
        <v>44196</v>
      </c>
      <c r="F57" s="264">
        <v>56000</v>
      </c>
      <c r="G57" s="264">
        <v>11</v>
      </c>
      <c r="H57" s="264">
        <v>5090.909090909091</v>
      </c>
      <c r="I57" s="264">
        <v>10651.306789999999</v>
      </c>
      <c r="J57" s="266">
        <v>45348.693209999998</v>
      </c>
    </row>
    <row r="58" spans="2:10" x14ac:dyDescent="0.25">
      <c r="B58" s="262" t="s">
        <v>480</v>
      </c>
      <c r="C58" s="263">
        <v>43845</v>
      </c>
      <c r="D58" s="263">
        <v>43845</v>
      </c>
      <c r="E58" s="263">
        <v>44089</v>
      </c>
      <c r="F58" s="264">
        <v>1137.2639999999999</v>
      </c>
      <c r="G58" s="264">
        <v>8</v>
      </c>
      <c r="H58" s="264">
        <v>142.15799999999999</v>
      </c>
      <c r="I58" s="264">
        <v>284.31599999999997</v>
      </c>
      <c r="J58" s="266">
        <v>852.94799999999998</v>
      </c>
    </row>
    <row r="59" spans="2:10" x14ac:dyDescent="0.25">
      <c r="B59" s="262" t="s">
        <v>479</v>
      </c>
      <c r="C59" s="263">
        <v>43819</v>
      </c>
      <c r="D59" s="263">
        <v>43831</v>
      </c>
      <c r="E59" s="263">
        <v>44196</v>
      </c>
      <c r="F59" s="264">
        <v>12464</v>
      </c>
      <c r="G59" s="264">
        <v>11</v>
      </c>
      <c r="H59" s="264">
        <v>1133.0909090909092</v>
      </c>
      <c r="I59" s="264">
        <v>10651.306789999999</v>
      </c>
      <c r="J59" s="266">
        <v>1812.6932100000008</v>
      </c>
    </row>
    <row r="60" spans="2:10" x14ac:dyDescent="0.25">
      <c r="B60" s="262" t="s">
        <v>481</v>
      </c>
      <c r="C60" s="263">
        <v>43819</v>
      </c>
      <c r="D60" s="263">
        <v>43831</v>
      </c>
      <c r="E60" s="263">
        <v>44012</v>
      </c>
      <c r="F60" s="264">
        <v>835</v>
      </c>
      <c r="G60" s="264">
        <v>5</v>
      </c>
      <c r="H60" s="264">
        <v>167</v>
      </c>
      <c r="I60" s="264">
        <v>278.33331999999996</v>
      </c>
      <c r="J60" s="266">
        <v>556.66668000000004</v>
      </c>
    </row>
    <row r="61" spans="2:10" x14ac:dyDescent="0.25">
      <c r="B61" s="262" t="s">
        <v>482</v>
      </c>
      <c r="C61" s="263">
        <v>43818</v>
      </c>
      <c r="D61" s="263">
        <v>43831</v>
      </c>
      <c r="E61" s="263">
        <v>44196</v>
      </c>
      <c r="F61" s="264">
        <v>250</v>
      </c>
      <c r="G61" s="264">
        <v>11</v>
      </c>
      <c r="H61" s="264">
        <v>22.727272727272727</v>
      </c>
      <c r="I61" s="264">
        <v>20.020479999999999</v>
      </c>
      <c r="J61" s="266">
        <v>229.97951999999998</v>
      </c>
    </row>
    <row r="62" spans="2:10" x14ac:dyDescent="0.25">
      <c r="B62" s="262" t="s">
        <v>483</v>
      </c>
      <c r="C62" s="263">
        <v>43792</v>
      </c>
      <c r="D62" s="263">
        <v>43792</v>
      </c>
      <c r="E62" s="263">
        <v>43918</v>
      </c>
      <c r="F62" s="264">
        <v>89.087999999999994</v>
      </c>
      <c r="G62" s="264">
        <v>4</v>
      </c>
      <c r="H62" s="264">
        <v>22.271999999999998</v>
      </c>
      <c r="I62" s="264">
        <v>0</v>
      </c>
      <c r="J62" s="266">
        <v>89.087999999999994</v>
      </c>
    </row>
    <row r="63" spans="2:10" x14ac:dyDescent="0.25">
      <c r="B63" s="262" t="s">
        <v>484</v>
      </c>
      <c r="C63" s="263">
        <v>43764</v>
      </c>
      <c r="D63" s="263">
        <v>43764</v>
      </c>
      <c r="E63" s="263">
        <v>43947</v>
      </c>
      <c r="F63" s="264">
        <v>8.1199999999999992</v>
      </c>
      <c r="G63" s="264">
        <v>6</v>
      </c>
      <c r="H63" s="264">
        <v>1.3533333333333333</v>
      </c>
      <c r="I63" s="264">
        <v>0</v>
      </c>
      <c r="J63" s="266">
        <v>8.1199999999999992</v>
      </c>
    </row>
    <row r="64" spans="2:10" x14ac:dyDescent="0.25">
      <c r="B64" s="262" t="s">
        <v>485</v>
      </c>
      <c r="C64" s="263">
        <v>43815</v>
      </c>
      <c r="D64" s="263">
        <v>43815</v>
      </c>
      <c r="E64" s="263">
        <v>43947</v>
      </c>
      <c r="F64" s="264">
        <v>40.6</v>
      </c>
      <c r="G64" s="264">
        <v>4</v>
      </c>
      <c r="H64" s="264">
        <v>10.15</v>
      </c>
      <c r="I64" s="264">
        <v>23.2</v>
      </c>
      <c r="J64" s="266">
        <v>17.399999999999999</v>
      </c>
    </row>
    <row r="65" spans="2:10" x14ac:dyDescent="0.25">
      <c r="B65" s="262" t="s">
        <v>486</v>
      </c>
      <c r="C65" s="263">
        <v>43749</v>
      </c>
      <c r="D65" s="263">
        <v>43753</v>
      </c>
      <c r="E65" s="263">
        <v>43876</v>
      </c>
      <c r="F65" s="264">
        <v>180</v>
      </c>
      <c r="G65" s="264">
        <v>4</v>
      </c>
      <c r="H65" s="264">
        <v>45</v>
      </c>
      <c r="I65" s="264">
        <v>98.490560000000002</v>
      </c>
      <c r="J65" s="266">
        <v>81.509439999999998</v>
      </c>
    </row>
    <row r="66" spans="2:10" x14ac:dyDescent="0.25">
      <c r="B66" s="262" t="s">
        <v>487</v>
      </c>
      <c r="C66" s="263">
        <v>43759</v>
      </c>
      <c r="D66" s="263">
        <v>43759</v>
      </c>
      <c r="E66" s="263">
        <v>43881</v>
      </c>
      <c r="F66" s="264">
        <v>22</v>
      </c>
      <c r="G66" s="264">
        <v>4</v>
      </c>
      <c r="H66" s="264">
        <v>5.5</v>
      </c>
      <c r="I66" s="264">
        <v>0</v>
      </c>
      <c r="J66" s="266">
        <v>22</v>
      </c>
    </row>
    <row r="67" spans="2:10" x14ac:dyDescent="0.25">
      <c r="B67" s="262" t="s">
        <v>488</v>
      </c>
      <c r="C67" s="263">
        <v>43770</v>
      </c>
      <c r="D67" s="263">
        <v>43770</v>
      </c>
      <c r="E67" s="263">
        <v>44135</v>
      </c>
      <c r="F67" s="264">
        <v>80.875199999999992</v>
      </c>
      <c r="G67" s="264">
        <v>11</v>
      </c>
      <c r="H67" s="264">
        <v>7.3522909090909092</v>
      </c>
      <c r="I67" s="264">
        <v>26.958400000000001</v>
      </c>
      <c r="J67" s="266">
        <v>53.916799999999995</v>
      </c>
    </row>
    <row r="68" spans="2:10" x14ac:dyDescent="0.25">
      <c r="B68" s="262" t="s">
        <v>489</v>
      </c>
      <c r="C68" s="263">
        <v>43764</v>
      </c>
      <c r="D68" s="263">
        <v>43764</v>
      </c>
      <c r="E68" s="263">
        <v>43876</v>
      </c>
      <c r="F68" s="264">
        <v>538.93600000000004</v>
      </c>
      <c r="G68" s="264">
        <v>4</v>
      </c>
      <c r="H68" s="264">
        <v>134.73400000000001</v>
      </c>
      <c r="I68" s="264">
        <v>269.46800000000002</v>
      </c>
      <c r="J68" s="266">
        <v>269.46800000000002</v>
      </c>
    </row>
    <row r="69" spans="2:10" x14ac:dyDescent="0.25">
      <c r="B69" s="262" t="s">
        <v>483</v>
      </c>
      <c r="C69" s="263">
        <v>43743</v>
      </c>
      <c r="D69" s="263">
        <v>43743</v>
      </c>
      <c r="E69" s="263">
        <v>44015</v>
      </c>
      <c r="F69" s="264">
        <v>680.27003999999999</v>
      </c>
      <c r="G69" s="264">
        <v>9</v>
      </c>
      <c r="H69" s="264">
        <v>75.585560000000001</v>
      </c>
      <c r="I69" s="264">
        <v>440.59096</v>
      </c>
      <c r="J69" s="266">
        <v>239.67908000000003</v>
      </c>
    </row>
    <row r="70" spans="2:10" x14ac:dyDescent="0.25">
      <c r="B70" s="262" t="s">
        <v>490</v>
      </c>
      <c r="C70" s="263">
        <v>43774</v>
      </c>
      <c r="D70" s="263">
        <v>43774</v>
      </c>
      <c r="E70" s="263">
        <v>43861</v>
      </c>
      <c r="F70" s="264">
        <v>678.98789999999997</v>
      </c>
      <c r="G70" s="264">
        <v>2</v>
      </c>
      <c r="H70" s="264">
        <v>339.49394999999998</v>
      </c>
      <c r="I70" s="264">
        <v>0</v>
      </c>
      <c r="J70" s="266">
        <v>678.98789999999997</v>
      </c>
    </row>
    <row r="71" spans="2:10" x14ac:dyDescent="0.25">
      <c r="B71" s="262" t="s">
        <v>490</v>
      </c>
      <c r="C71" s="263">
        <v>43774</v>
      </c>
      <c r="D71" s="263">
        <v>43774</v>
      </c>
      <c r="E71" s="263">
        <v>43861</v>
      </c>
      <c r="F71" s="264">
        <v>964.83905000000004</v>
      </c>
      <c r="G71" s="264">
        <v>2</v>
      </c>
      <c r="H71" s="264">
        <v>482.41952500000002</v>
      </c>
      <c r="I71" s="264">
        <v>0</v>
      </c>
      <c r="J71" s="266">
        <v>964.83905000000004</v>
      </c>
    </row>
    <row r="72" spans="2:10" x14ac:dyDescent="0.25">
      <c r="B72" s="262" t="s">
        <v>491</v>
      </c>
      <c r="C72" s="263">
        <v>43739</v>
      </c>
      <c r="D72" s="263">
        <v>43739</v>
      </c>
      <c r="E72" s="263">
        <v>43982</v>
      </c>
      <c r="F72" s="264">
        <v>153</v>
      </c>
      <c r="G72" s="264">
        <v>7</v>
      </c>
      <c r="H72" s="264">
        <v>21.857142857142858</v>
      </c>
      <c r="I72" s="264">
        <v>60</v>
      </c>
      <c r="J72" s="266">
        <v>93</v>
      </c>
    </row>
    <row r="73" spans="2:10" x14ac:dyDescent="0.25">
      <c r="B73" s="262" t="s">
        <v>492</v>
      </c>
      <c r="C73" s="263">
        <v>43739</v>
      </c>
      <c r="D73" s="263">
        <v>43739</v>
      </c>
      <c r="E73" s="263">
        <v>43982</v>
      </c>
      <c r="F73" s="264">
        <v>90.48</v>
      </c>
      <c r="G73" s="264">
        <v>7</v>
      </c>
      <c r="H73" s="264">
        <v>12.925714285714287</v>
      </c>
      <c r="I73" s="264">
        <v>60.665999999999997</v>
      </c>
      <c r="J73" s="266">
        <v>29.814</v>
      </c>
    </row>
    <row r="74" spans="2:10" x14ac:dyDescent="0.25">
      <c r="B74" s="262" t="s">
        <v>493</v>
      </c>
      <c r="C74" s="263">
        <v>43763</v>
      </c>
      <c r="D74" s="263">
        <v>43763</v>
      </c>
      <c r="E74" s="263">
        <v>44468</v>
      </c>
      <c r="F74" s="264">
        <v>498.06038000000001</v>
      </c>
      <c r="G74" s="264">
        <v>23</v>
      </c>
      <c r="H74" s="264">
        <v>21.654799130434782</v>
      </c>
      <c r="I74" s="264">
        <v>249.03019</v>
      </c>
      <c r="J74" s="266">
        <v>249.03019</v>
      </c>
    </row>
    <row r="75" spans="2:10" x14ac:dyDescent="0.25">
      <c r="B75" s="262" t="s">
        <v>494</v>
      </c>
      <c r="C75" s="263">
        <v>43749</v>
      </c>
      <c r="D75" s="263">
        <v>43749</v>
      </c>
      <c r="E75" s="263">
        <v>44142</v>
      </c>
      <c r="F75" s="264">
        <v>196.73001000000002</v>
      </c>
      <c r="G75" s="264">
        <v>13</v>
      </c>
      <c r="H75" s="264">
        <v>15.133077692307694</v>
      </c>
      <c r="I75" s="264">
        <v>59.018999999999998</v>
      </c>
      <c r="J75" s="266">
        <v>137.71101000000002</v>
      </c>
    </row>
    <row r="76" spans="2:10" x14ac:dyDescent="0.25">
      <c r="B76" s="262" t="s">
        <v>494</v>
      </c>
      <c r="C76" s="263">
        <v>43749</v>
      </c>
      <c r="D76" s="263">
        <v>43750</v>
      </c>
      <c r="E76" s="263">
        <v>44116</v>
      </c>
      <c r="F76" s="264">
        <v>837.25088000000005</v>
      </c>
      <c r="G76" s="264">
        <v>12</v>
      </c>
      <c r="H76" s="264">
        <v>69.770906666666662</v>
      </c>
      <c r="I76" s="264">
        <v>418.62542999999999</v>
      </c>
      <c r="J76" s="266">
        <v>418.62545</v>
      </c>
    </row>
    <row r="77" spans="2:10" x14ac:dyDescent="0.25">
      <c r="B77" s="262" t="s">
        <v>495</v>
      </c>
      <c r="C77" s="263">
        <v>43708</v>
      </c>
      <c r="D77" s="263">
        <v>43708</v>
      </c>
      <c r="E77" s="263">
        <v>43947</v>
      </c>
      <c r="F77" s="264">
        <v>119.06</v>
      </c>
      <c r="G77" s="264">
        <v>8</v>
      </c>
      <c r="H77" s="264">
        <v>14.8825</v>
      </c>
      <c r="I77" s="264">
        <v>66.1447</v>
      </c>
      <c r="J77" s="266">
        <v>52.915300000000002</v>
      </c>
    </row>
    <row r="78" spans="2:10" x14ac:dyDescent="0.25">
      <c r="B78" s="262" t="s">
        <v>496</v>
      </c>
      <c r="C78" s="263">
        <v>43805</v>
      </c>
      <c r="D78" s="263">
        <v>43805</v>
      </c>
      <c r="E78" s="263">
        <v>43861</v>
      </c>
      <c r="F78" s="264">
        <v>303.02564000000001</v>
      </c>
      <c r="G78" s="264">
        <v>1</v>
      </c>
      <c r="H78" s="264">
        <v>303.02564000000001</v>
      </c>
      <c r="I78" s="264">
        <v>270.05248999999998</v>
      </c>
      <c r="J78" s="266">
        <v>32.973150000000025</v>
      </c>
    </row>
    <row r="79" spans="2:10" x14ac:dyDescent="0.25">
      <c r="B79" s="262" t="s">
        <v>470</v>
      </c>
      <c r="C79" s="263">
        <v>43707</v>
      </c>
      <c r="D79" s="263">
        <v>43709</v>
      </c>
      <c r="E79" s="263">
        <v>44074</v>
      </c>
      <c r="F79" s="264">
        <v>78.926400000000001</v>
      </c>
      <c r="G79" s="264">
        <v>11</v>
      </c>
      <c r="H79" s="264">
        <v>7.1751272727272726</v>
      </c>
      <c r="I79" s="264">
        <v>39.463200000000001</v>
      </c>
      <c r="J79" s="266">
        <v>39.463200000000001</v>
      </c>
    </row>
    <row r="80" spans="2:10" x14ac:dyDescent="0.25">
      <c r="B80" s="262" t="s">
        <v>497</v>
      </c>
      <c r="C80" s="263">
        <v>43705</v>
      </c>
      <c r="D80" s="263">
        <v>43705</v>
      </c>
      <c r="E80" s="263">
        <v>43859</v>
      </c>
      <c r="F80" s="264">
        <v>227.5</v>
      </c>
      <c r="G80" s="264">
        <v>5</v>
      </c>
      <c r="H80" s="264">
        <v>45.5</v>
      </c>
      <c r="I80" s="264">
        <v>187.05166</v>
      </c>
      <c r="J80" s="266">
        <v>40.448339999999995</v>
      </c>
    </row>
    <row r="81" spans="2:10" x14ac:dyDescent="0.25">
      <c r="B81" s="262" t="s">
        <v>498</v>
      </c>
      <c r="C81" s="263">
        <v>43705</v>
      </c>
      <c r="D81" s="263">
        <v>43705</v>
      </c>
      <c r="E81" s="263">
        <v>44043</v>
      </c>
      <c r="F81" s="264">
        <v>348</v>
      </c>
      <c r="G81" s="264">
        <v>11</v>
      </c>
      <c r="H81" s="264">
        <v>31.636363636363637</v>
      </c>
      <c r="I81" s="264">
        <v>127.6</v>
      </c>
      <c r="J81" s="266">
        <v>220.4</v>
      </c>
    </row>
    <row r="82" spans="2:10" x14ac:dyDescent="0.25">
      <c r="B82" s="262" t="s">
        <v>499</v>
      </c>
      <c r="C82" s="263">
        <v>43723</v>
      </c>
      <c r="D82" s="263">
        <v>43723</v>
      </c>
      <c r="E82" s="263">
        <v>44088</v>
      </c>
      <c r="F82" s="264">
        <v>156.5942</v>
      </c>
      <c r="G82" s="264">
        <v>12</v>
      </c>
      <c r="H82" s="264">
        <v>13.049516666666669</v>
      </c>
      <c r="I82" s="264">
        <v>117.44565</v>
      </c>
      <c r="J82" s="266">
        <v>39.148550000000014</v>
      </c>
    </row>
    <row r="83" spans="2:10" x14ac:dyDescent="0.25">
      <c r="B83" s="262" t="s">
        <v>500</v>
      </c>
      <c r="C83" s="263">
        <v>43704</v>
      </c>
      <c r="D83" s="263">
        <v>43704</v>
      </c>
      <c r="E83" s="263">
        <v>43921</v>
      </c>
      <c r="F83" s="264">
        <v>1776.7198000000001</v>
      </c>
      <c r="G83" s="264">
        <v>7</v>
      </c>
      <c r="H83" s="264">
        <v>253.8171142857143</v>
      </c>
      <c r="I83" s="264">
        <v>3.04481</v>
      </c>
      <c r="J83" s="266">
        <v>1773.67499</v>
      </c>
    </row>
    <row r="84" spans="2:10" x14ac:dyDescent="0.25">
      <c r="B84" s="278" t="s">
        <v>501</v>
      </c>
      <c r="C84" s="279">
        <v>43704</v>
      </c>
      <c r="D84" s="279">
        <v>43704</v>
      </c>
      <c r="E84" s="279">
        <v>43921</v>
      </c>
      <c r="F84" s="280">
        <v>1567.55801</v>
      </c>
      <c r="G84" s="280">
        <v>7</v>
      </c>
      <c r="H84" s="280">
        <v>223.93685857142856</v>
      </c>
      <c r="I84" s="280">
        <v>1300.22054</v>
      </c>
      <c r="J84" s="281">
        <v>267.33747</v>
      </c>
    </row>
    <row r="85" spans="2:10" x14ac:dyDescent="0.25">
      <c r="B85" s="282" t="s">
        <v>502</v>
      </c>
      <c r="C85" s="283">
        <v>43647</v>
      </c>
      <c r="D85" s="283">
        <v>43647</v>
      </c>
      <c r="E85" s="283">
        <v>44012</v>
      </c>
      <c r="F85" s="284">
        <v>702</v>
      </c>
      <c r="G85" s="284">
        <v>11</v>
      </c>
      <c r="H85" s="284">
        <v>63.818181818181813</v>
      </c>
      <c r="I85" s="284">
        <v>325</v>
      </c>
      <c r="J85" s="285">
        <v>377</v>
      </c>
    </row>
    <row r="86" spans="2:10" x14ac:dyDescent="0.25">
      <c r="B86" s="262" t="s">
        <v>503</v>
      </c>
      <c r="C86" s="263">
        <v>43647</v>
      </c>
      <c r="D86" s="263">
        <v>43647</v>
      </c>
      <c r="E86" s="263">
        <v>44012</v>
      </c>
      <c r="F86" s="264">
        <v>80</v>
      </c>
      <c r="G86" s="264">
        <v>11</v>
      </c>
      <c r="H86" s="264">
        <v>7.2727272727272734</v>
      </c>
      <c r="I86" s="264">
        <v>7.2927600000000004</v>
      </c>
      <c r="J86" s="266">
        <v>72.707239999999999</v>
      </c>
    </row>
    <row r="87" spans="2:10" x14ac:dyDescent="0.25">
      <c r="B87" s="262" t="s">
        <v>504</v>
      </c>
      <c r="C87" s="263">
        <v>43647</v>
      </c>
      <c r="D87" s="263">
        <v>43647</v>
      </c>
      <c r="E87" s="263">
        <v>44012</v>
      </c>
      <c r="F87" s="264">
        <v>80</v>
      </c>
      <c r="G87" s="264">
        <v>11</v>
      </c>
      <c r="H87" s="264">
        <v>7.2727272727272734</v>
      </c>
      <c r="I87" s="264">
        <v>33.652480000000004</v>
      </c>
      <c r="J87" s="266">
        <v>46.347519999999996</v>
      </c>
    </row>
    <row r="88" spans="2:10" x14ac:dyDescent="0.25">
      <c r="B88" s="262" t="s">
        <v>505</v>
      </c>
      <c r="C88" s="263">
        <v>43647</v>
      </c>
      <c r="D88" s="263">
        <v>43647</v>
      </c>
      <c r="E88" s="263">
        <v>44012</v>
      </c>
      <c r="F88" s="264">
        <v>80</v>
      </c>
      <c r="G88" s="264">
        <v>11</v>
      </c>
      <c r="H88" s="264">
        <v>7.2727272727272734</v>
      </c>
      <c r="I88" s="264">
        <v>0</v>
      </c>
      <c r="J88" s="266">
        <v>80</v>
      </c>
    </row>
    <row r="89" spans="2:10" x14ac:dyDescent="0.25">
      <c r="B89" s="262" t="s">
        <v>506</v>
      </c>
      <c r="C89" s="263">
        <v>43647</v>
      </c>
      <c r="D89" s="263">
        <v>43647</v>
      </c>
      <c r="E89" s="263">
        <v>44012</v>
      </c>
      <c r="F89" s="264">
        <v>80</v>
      </c>
      <c r="G89" s="264">
        <v>11</v>
      </c>
      <c r="H89" s="264">
        <v>7.2727272727272734</v>
      </c>
      <c r="I89" s="264">
        <v>36.944489999999995</v>
      </c>
      <c r="J89" s="266">
        <v>43.055510000000005</v>
      </c>
    </row>
    <row r="90" spans="2:10" x14ac:dyDescent="0.25">
      <c r="B90" s="262" t="s">
        <v>507</v>
      </c>
      <c r="C90" s="263">
        <v>43647</v>
      </c>
      <c r="D90" s="263">
        <v>43647</v>
      </c>
      <c r="E90" s="263">
        <v>44012</v>
      </c>
      <c r="F90" s="264">
        <v>80</v>
      </c>
      <c r="G90" s="264">
        <v>11</v>
      </c>
      <c r="H90" s="264">
        <v>7.2727272727272734</v>
      </c>
      <c r="I90" s="264">
        <v>17.889809999999997</v>
      </c>
      <c r="J90" s="266">
        <v>62.110190000000003</v>
      </c>
    </row>
    <row r="91" spans="2:10" x14ac:dyDescent="0.25">
      <c r="B91" s="262" t="s">
        <v>508</v>
      </c>
      <c r="C91" s="263">
        <v>43647</v>
      </c>
      <c r="D91" s="263">
        <v>43647</v>
      </c>
      <c r="E91" s="263">
        <v>44012</v>
      </c>
      <c r="F91" s="264">
        <v>80</v>
      </c>
      <c r="G91" s="264">
        <v>11</v>
      </c>
      <c r="H91" s="264">
        <v>7.2727272727272734</v>
      </c>
      <c r="I91" s="264">
        <v>10.889010000000001</v>
      </c>
      <c r="J91" s="266">
        <v>69.110990000000001</v>
      </c>
    </row>
    <row r="92" spans="2:10" x14ac:dyDescent="0.25">
      <c r="B92" s="262" t="s">
        <v>509</v>
      </c>
      <c r="C92" s="263">
        <v>43647</v>
      </c>
      <c r="D92" s="263">
        <v>43647</v>
      </c>
      <c r="E92" s="263">
        <v>44012</v>
      </c>
      <c r="F92" s="264">
        <v>80</v>
      </c>
      <c r="G92" s="264">
        <v>11</v>
      </c>
      <c r="H92" s="264">
        <v>7.2727272727272734</v>
      </c>
      <c r="I92" s="264">
        <v>75</v>
      </c>
      <c r="J92" s="266">
        <v>5</v>
      </c>
    </row>
    <row r="93" spans="2:10" x14ac:dyDescent="0.25">
      <c r="B93" s="262" t="s">
        <v>510</v>
      </c>
      <c r="C93" s="263">
        <v>43647</v>
      </c>
      <c r="D93" s="263">
        <v>43647</v>
      </c>
      <c r="E93" s="263">
        <v>44012</v>
      </c>
      <c r="F93" s="264">
        <v>368.55</v>
      </c>
      <c r="G93" s="264">
        <v>11</v>
      </c>
      <c r="H93" s="264">
        <v>33.504545454545458</v>
      </c>
      <c r="I93" s="264">
        <v>238.875</v>
      </c>
      <c r="J93" s="266">
        <v>129.67500000000001</v>
      </c>
    </row>
    <row r="94" spans="2:10" x14ac:dyDescent="0.25">
      <c r="B94" s="262" t="s">
        <v>511</v>
      </c>
      <c r="C94" s="263">
        <v>43647</v>
      </c>
      <c r="D94" s="263">
        <v>43647</v>
      </c>
      <c r="E94" s="263">
        <v>44012</v>
      </c>
      <c r="F94" s="264">
        <v>283.5</v>
      </c>
      <c r="G94" s="264">
        <v>11</v>
      </c>
      <c r="H94" s="264">
        <v>25.772727272727273</v>
      </c>
      <c r="I94" s="264">
        <v>210</v>
      </c>
      <c r="J94" s="266">
        <v>73.5</v>
      </c>
    </row>
    <row r="95" spans="2:10" x14ac:dyDescent="0.25">
      <c r="B95" s="262" t="s">
        <v>512</v>
      </c>
      <c r="C95" s="263">
        <v>43647</v>
      </c>
      <c r="D95" s="263">
        <v>43647</v>
      </c>
      <c r="E95" s="263">
        <v>44012</v>
      </c>
      <c r="F95" s="264">
        <v>455</v>
      </c>
      <c r="G95" s="264">
        <v>11</v>
      </c>
      <c r="H95" s="264">
        <v>41.36363636363636</v>
      </c>
      <c r="I95" s="264">
        <v>306.89352000000002</v>
      </c>
      <c r="J95" s="266">
        <v>148.10647999999998</v>
      </c>
    </row>
    <row r="96" spans="2:10" x14ac:dyDescent="0.25">
      <c r="B96" s="262" t="s">
        <v>513</v>
      </c>
      <c r="C96" s="263">
        <v>43647</v>
      </c>
      <c r="D96" s="263">
        <v>43647</v>
      </c>
      <c r="E96" s="263">
        <v>44012</v>
      </c>
      <c r="F96" s="264">
        <v>71.400000000000006</v>
      </c>
      <c r="G96" s="264">
        <v>11</v>
      </c>
      <c r="H96" s="264">
        <v>6.4909090909090912</v>
      </c>
      <c r="I96" s="264">
        <v>0</v>
      </c>
      <c r="J96" s="266">
        <v>71.400000000000006</v>
      </c>
    </row>
    <row r="97" spans="2:10" x14ac:dyDescent="0.25">
      <c r="B97" s="262" t="s">
        <v>514</v>
      </c>
      <c r="C97" s="263">
        <v>43647</v>
      </c>
      <c r="D97" s="263">
        <v>43647</v>
      </c>
      <c r="E97" s="263">
        <v>44012</v>
      </c>
      <c r="F97" s="264">
        <v>323.39999999999998</v>
      </c>
      <c r="G97" s="264">
        <v>11</v>
      </c>
      <c r="H97" s="264">
        <v>29.4</v>
      </c>
      <c r="I97" s="264">
        <v>72.03501</v>
      </c>
      <c r="J97" s="266">
        <v>251.36498999999998</v>
      </c>
    </row>
    <row r="98" spans="2:10" x14ac:dyDescent="0.25">
      <c r="B98" s="262" t="s">
        <v>515</v>
      </c>
      <c r="C98" s="263">
        <v>43647</v>
      </c>
      <c r="D98" s="263">
        <v>43647</v>
      </c>
      <c r="E98" s="263">
        <v>44012</v>
      </c>
      <c r="F98" s="264">
        <v>109.2</v>
      </c>
      <c r="G98" s="264">
        <v>11</v>
      </c>
      <c r="H98" s="264">
        <v>9.9272727272727277</v>
      </c>
      <c r="I98" s="264">
        <v>0</v>
      </c>
      <c r="J98" s="266">
        <v>109.2</v>
      </c>
    </row>
    <row r="99" spans="2:10" x14ac:dyDescent="0.25">
      <c r="B99" s="262" t="s">
        <v>516</v>
      </c>
      <c r="C99" s="263">
        <v>43647</v>
      </c>
      <c r="D99" s="263">
        <v>43647</v>
      </c>
      <c r="E99" s="263">
        <v>44012</v>
      </c>
      <c r="F99" s="264">
        <v>155.4</v>
      </c>
      <c r="G99" s="264">
        <v>11</v>
      </c>
      <c r="H99" s="264">
        <v>14.127272727272729</v>
      </c>
      <c r="I99" s="264">
        <v>53.107339999999994</v>
      </c>
      <c r="J99" s="266">
        <v>102.29266</v>
      </c>
    </row>
    <row r="100" spans="2:10" x14ac:dyDescent="0.25">
      <c r="B100" s="262" t="s">
        <v>517</v>
      </c>
      <c r="C100" s="263">
        <v>43647</v>
      </c>
      <c r="D100" s="263">
        <v>43647</v>
      </c>
      <c r="E100" s="263">
        <v>44012</v>
      </c>
      <c r="F100" s="264">
        <v>198.8</v>
      </c>
      <c r="G100" s="264">
        <v>11</v>
      </c>
      <c r="H100" s="264">
        <v>18.072727272727271</v>
      </c>
      <c r="I100" s="264">
        <v>27.477370000000001</v>
      </c>
      <c r="J100" s="266">
        <v>171.32263</v>
      </c>
    </row>
    <row r="101" spans="2:10" x14ac:dyDescent="0.25">
      <c r="B101" s="262" t="s">
        <v>518</v>
      </c>
      <c r="C101" s="263">
        <v>43647</v>
      </c>
      <c r="D101" s="263">
        <v>43647</v>
      </c>
      <c r="E101" s="263">
        <v>44012</v>
      </c>
      <c r="F101" s="264">
        <v>980</v>
      </c>
      <c r="G101" s="264">
        <v>11</v>
      </c>
      <c r="H101" s="264">
        <v>89.090909090909093</v>
      </c>
      <c r="I101" s="264">
        <v>331.94783000000001</v>
      </c>
      <c r="J101" s="266">
        <v>648.05216999999993</v>
      </c>
    </row>
    <row r="102" spans="2:10" x14ac:dyDescent="0.25">
      <c r="B102" s="262" t="s">
        <v>519</v>
      </c>
      <c r="C102" s="263">
        <v>43647</v>
      </c>
      <c r="D102" s="263">
        <v>43647</v>
      </c>
      <c r="E102" s="263">
        <v>44012</v>
      </c>
      <c r="F102" s="264">
        <v>117.6</v>
      </c>
      <c r="G102" s="264">
        <v>11</v>
      </c>
      <c r="H102" s="264">
        <v>10.69090909090909</v>
      </c>
      <c r="I102" s="264">
        <v>23.72222</v>
      </c>
      <c r="J102" s="266">
        <v>93.877780000000001</v>
      </c>
    </row>
    <row r="103" spans="2:10" x14ac:dyDescent="0.25">
      <c r="B103" s="262" t="s">
        <v>520</v>
      </c>
      <c r="C103" s="263">
        <v>43647</v>
      </c>
      <c r="D103" s="263">
        <v>43647</v>
      </c>
      <c r="E103" s="263">
        <v>44012</v>
      </c>
      <c r="F103" s="264">
        <v>252</v>
      </c>
      <c r="G103" s="264">
        <v>11</v>
      </c>
      <c r="H103" s="264">
        <v>22.909090909090907</v>
      </c>
      <c r="I103" s="264">
        <v>0</v>
      </c>
      <c r="J103" s="266">
        <v>252</v>
      </c>
    </row>
    <row r="104" spans="2:10" x14ac:dyDescent="0.25">
      <c r="B104" s="262" t="s">
        <v>521</v>
      </c>
      <c r="C104" s="263">
        <v>43647</v>
      </c>
      <c r="D104" s="263">
        <v>43647</v>
      </c>
      <c r="E104" s="263">
        <v>44012</v>
      </c>
      <c r="F104" s="264">
        <v>252</v>
      </c>
      <c r="G104" s="264">
        <v>11</v>
      </c>
      <c r="H104" s="264">
        <v>22.909090909090907</v>
      </c>
      <c r="I104" s="264">
        <v>25.105160000000001</v>
      </c>
      <c r="J104" s="266">
        <v>226.89483999999999</v>
      </c>
    </row>
    <row r="105" spans="2:10" x14ac:dyDescent="0.25">
      <c r="B105" s="262" t="s">
        <v>522</v>
      </c>
      <c r="C105" s="263">
        <v>43647</v>
      </c>
      <c r="D105" s="263">
        <v>43647</v>
      </c>
      <c r="E105" s="263">
        <v>44012</v>
      </c>
      <c r="F105" s="264">
        <v>574</v>
      </c>
      <c r="G105" s="264">
        <v>11</v>
      </c>
      <c r="H105" s="264">
        <v>52.181818181818187</v>
      </c>
      <c r="I105" s="264">
        <v>17.7837</v>
      </c>
      <c r="J105" s="266">
        <v>556.21630000000005</v>
      </c>
    </row>
    <row r="106" spans="2:10" x14ac:dyDescent="0.25">
      <c r="B106" s="262" t="s">
        <v>523</v>
      </c>
      <c r="C106" s="263">
        <v>43647</v>
      </c>
      <c r="D106" s="263">
        <v>43647</v>
      </c>
      <c r="E106" s="263">
        <v>44012</v>
      </c>
      <c r="F106" s="264">
        <v>238</v>
      </c>
      <c r="G106" s="264">
        <v>11</v>
      </c>
      <c r="H106" s="264">
        <v>21.636363636363637</v>
      </c>
      <c r="I106" s="264">
        <v>0</v>
      </c>
      <c r="J106" s="266">
        <v>238</v>
      </c>
    </row>
    <row r="107" spans="2:10" x14ac:dyDescent="0.25">
      <c r="B107" s="262" t="s">
        <v>524</v>
      </c>
      <c r="C107" s="263">
        <v>43647</v>
      </c>
      <c r="D107" s="263">
        <v>43647</v>
      </c>
      <c r="E107" s="263">
        <v>44012</v>
      </c>
      <c r="F107" s="264">
        <v>198.38</v>
      </c>
      <c r="G107" s="264">
        <v>11</v>
      </c>
      <c r="H107" s="264">
        <v>18.034545454545455</v>
      </c>
      <c r="I107" s="264">
        <v>49.125059999999998</v>
      </c>
      <c r="J107" s="266">
        <v>149.25494</v>
      </c>
    </row>
    <row r="108" spans="2:10" x14ac:dyDescent="0.25">
      <c r="B108" s="262" t="s">
        <v>525</v>
      </c>
      <c r="C108" s="263">
        <v>43647</v>
      </c>
      <c r="D108" s="263">
        <v>43647</v>
      </c>
      <c r="E108" s="263">
        <v>44012</v>
      </c>
      <c r="F108" s="264">
        <v>120.4</v>
      </c>
      <c r="G108" s="264">
        <v>11</v>
      </c>
      <c r="H108" s="264">
        <v>10.945454545454545</v>
      </c>
      <c r="I108" s="264">
        <v>54.931010000000001</v>
      </c>
      <c r="J108" s="266">
        <v>65.468989999999991</v>
      </c>
    </row>
    <row r="109" spans="2:10" x14ac:dyDescent="0.25">
      <c r="B109" s="262" t="s">
        <v>526</v>
      </c>
      <c r="C109" s="263">
        <v>43647</v>
      </c>
      <c r="D109" s="263">
        <v>43647</v>
      </c>
      <c r="E109" s="263">
        <v>44012</v>
      </c>
      <c r="F109" s="264">
        <v>315</v>
      </c>
      <c r="G109" s="264">
        <v>11</v>
      </c>
      <c r="H109" s="264">
        <v>28.636363636363637</v>
      </c>
      <c r="I109" s="264">
        <v>136.46746999999999</v>
      </c>
      <c r="J109" s="266">
        <v>178.53253000000001</v>
      </c>
    </row>
    <row r="110" spans="2:10" x14ac:dyDescent="0.25">
      <c r="B110" s="262" t="s">
        <v>527</v>
      </c>
      <c r="C110" s="263">
        <v>43647</v>
      </c>
      <c r="D110" s="263">
        <v>43647</v>
      </c>
      <c r="E110" s="263">
        <v>44012</v>
      </c>
      <c r="F110" s="264">
        <v>235.2</v>
      </c>
      <c r="G110" s="264">
        <v>11</v>
      </c>
      <c r="H110" s="264">
        <v>21.381818181818179</v>
      </c>
      <c r="I110" s="264">
        <v>0</v>
      </c>
      <c r="J110" s="266">
        <v>235.2</v>
      </c>
    </row>
    <row r="111" spans="2:10" x14ac:dyDescent="0.25">
      <c r="B111" s="262" t="s">
        <v>528</v>
      </c>
      <c r="C111" s="263">
        <v>43647</v>
      </c>
      <c r="D111" s="263">
        <v>43647</v>
      </c>
      <c r="E111" s="263">
        <v>44012</v>
      </c>
      <c r="F111" s="264">
        <v>308</v>
      </c>
      <c r="G111" s="264">
        <v>11</v>
      </c>
      <c r="H111" s="264">
        <v>28</v>
      </c>
      <c r="I111" s="264">
        <v>45.279300000000006</v>
      </c>
      <c r="J111" s="266">
        <v>262.72070000000002</v>
      </c>
    </row>
    <row r="112" spans="2:10" x14ac:dyDescent="0.25">
      <c r="B112" s="262" t="s">
        <v>529</v>
      </c>
      <c r="C112" s="263">
        <v>43647</v>
      </c>
      <c r="D112" s="263">
        <v>43647</v>
      </c>
      <c r="E112" s="263">
        <v>44012</v>
      </c>
      <c r="F112" s="264">
        <v>323.39999999999998</v>
      </c>
      <c r="G112" s="264">
        <v>11</v>
      </c>
      <c r="H112" s="264">
        <v>29.4</v>
      </c>
      <c r="I112" s="264">
        <v>20.01764</v>
      </c>
      <c r="J112" s="266">
        <v>303.38236000000001</v>
      </c>
    </row>
    <row r="113" spans="2:10" x14ac:dyDescent="0.25">
      <c r="B113" s="262" t="s">
        <v>530</v>
      </c>
      <c r="C113" s="263">
        <v>43647</v>
      </c>
      <c r="D113" s="263">
        <v>43647</v>
      </c>
      <c r="E113" s="263">
        <v>44012</v>
      </c>
      <c r="F113" s="264">
        <v>397.6</v>
      </c>
      <c r="G113" s="264">
        <v>11</v>
      </c>
      <c r="H113" s="264">
        <v>36.145454545454541</v>
      </c>
      <c r="I113" s="264">
        <v>210</v>
      </c>
      <c r="J113" s="266">
        <v>187.6</v>
      </c>
    </row>
    <row r="114" spans="2:10" x14ac:dyDescent="0.25">
      <c r="B114" s="278" t="s">
        <v>531</v>
      </c>
      <c r="C114" s="279">
        <v>43647</v>
      </c>
      <c r="D114" s="279">
        <v>43647</v>
      </c>
      <c r="E114" s="279">
        <v>44012</v>
      </c>
      <c r="F114" s="280">
        <v>84</v>
      </c>
      <c r="G114" s="280">
        <v>11</v>
      </c>
      <c r="H114" s="280">
        <v>7.6363636363636358</v>
      </c>
      <c r="I114" s="280">
        <v>50</v>
      </c>
      <c r="J114" s="281">
        <v>34</v>
      </c>
    </row>
    <row r="115" spans="2:10" x14ac:dyDescent="0.25">
      <c r="B115" s="282" t="s">
        <v>532</v>
      </c>
      <c r="C115" s="283">
        <v>43647</v>
      </c>
      <c r="D115" s="283">
        <v>43647</v>
      </c>
      <c r="E115" s="283">
        <v>44012</v>
      </c>
      <c r="F115" s="284">
        <v>84</v>
      </c>
      <c r="G115" s="284">
        <v>11</v>
      </c>
      <c r="H115" s="284">
        <v>7.6363636363636358</v>
      </c>
      <c r="I115" s="284">
        <v>32.186</v>
      </c>
      <c r="J115" s="285">
        <v>51.814</v>
      </c>
    </row>
    <row r="116" spans="2:10" x14ac:dyDescent="0.25">
      <c r="B116" s="262" t="s">
        <v>533</v>
      </c>
      <c r="C116" s="263">
        <v>43647</v>
      </c>
      <c r="D116" s="263">
        <v>43647</v>
      </c>
      <c r="E116" s="263">
        <v>44012</v>
      </c>
      <c r="F116" s="264">
        <v>29.4</v>
      </c>
      <c r="G116" s="264">
        <v>11</v>
      </c>
      <c r="H116" s="264">
        <v>2.6727272727272724</v>
      </c>
      <c r="I116" s="264">
        <v>6.7768600000000001</v>
      </c>
      <c r="J116" s="266">
        <v>22.623139999999999</v>
      </c>
    </row>
    <row r="117" spans="2:10" x14ac:dyDescent="0.25">
      <c r="B117" s="262" t="s">
        <v>534</v>
      </c>
      <c r="C117" s="263">
        <v>43647</v>
      </c>
      <c r="D117" s="263">
        <v>43647</v>
      </c>
      <c r="E117" s="263">
        <v>44012</v>
      </c>
      <c r="F117" s="264">
        <v>396.9</v>
      </c>
      <c r="G117" s="264">
        <v>11</v>
      </c>
      <c r="H117" s="264">
        <v>36.081818181818186</v>
      </c>
      <c r="I117" s="264">
        <v>257.25</v>
      </c>
      <c r="J117" s="266">
        <v>139.65</v>
      </c>
    </row>
    <row r="118" spans="2:10" x14ac:dyDescent="0.25">
      <c r="B118" s="262" t="s">
        <v>535</v>
      </c>
      <c r="C118" s="263">
        <v>43647</v>
      </c>
      <c r="D118" s="263">
        <v>43647</v>
      </c>
      <c r="E118" s="263">
        <v>44012</v>
      </c>
      <c r="F118" s="264">
        <v>46.2</v>
      </c>
      <c r="G118" s="264">
        <v>11</v>
      </c>
      <c r="H118" s="264">
        <v>4.2</v>
      </c>
      <c r="I118" s="264">
        <v>3.50658</v>
      </c>
      <c r="J118" s="266">
        <v>42.693419999999996</v>
      </c>
    </row>
    <row r="119" spans="2:10" x14ac:dyDescent="0.25">
      <c r="B119" s="262" t="s">
        <v>536</v>
      </c>
      <c r="C119" s="263">
        <v>43647</v>
      </c>
      <c r="D119" s="263">
        <v>43647</v>
      </c>
      <c r="E119" s="263">
        <v>44012</v>
      </c>
      <c r="F119" s="264">
        <v>67.2</v>
      </c>
      <c r="G119" s="264">
        <v>11</v>
      </c>
      <c r="H119" s="264">
        <v>6.1090909090909093</v>
      </c>
      <c r="I119" s="264">
        <v>21.454450000000001</v>
      </c>
      <c r="J119" s="266">
        <v>45.745550000000001</v>
      </c>
    </row>
    <row r="120" spans="2:10" x14ac:dyDescent="0.25">
      <c r="B120" s="262" t="s">
        <v>537</v>
      </c>
      <c r="C120" s="263">
        <v>43647</v>
      </c>
      <c r="D120" s="263">
        <v>43647</v>
      </c>
      <c r="E120" s="263">
        <v>44013</v>
      </c>
      <c r="F120" s="264">
        <v>131.6</v>
      </c>
      <c r="G120" s="264">
        <v>12</v>
      </c>
      <c r="H120" s="264">
        <v>10.966666666666667</v>
      </c>
      <c r="I120" s="264">
        <v>21.454450000000001</v>
      </c>
      <c r="J120" s="266">
        <v>110.14555</v>
      </c>
    </row>
    <row r="121" spans="2:10" x14ac:dyDescent="0.25">
      <c r="B121" s="262" t="s">
        <v>538</v>
      </c>
      <c r="C121" s="263">
        <v>43647</v>
      </c>
      <c r="D121" s="263">
        <v>43647</v>
      </c>
      <c r="E121" s="263">
        <v>44012</v>
      </c>
      <c r="F121" s="264">
        <v>283.5</v>
      </c>
      <c r="G121" s="264">
        <v>11</v>
      </c>
      <c r="H121" s="264">
        <v>25.772727272727273</v>
      </c>
      <c r="I121" s="264">
        <v>131.25</v>
      </c>
      <c r="J121" s="266">
        <v>152.25</v>
      </c>
    </row>
    <row r="122" spans="2:10" x14ac:dyDescent="0.25">
      <c r="B122" s="262" t="s">
        <v>539</v>
      </c>
      <c r="C122" s="263">
        <v>43647</v>
      </c>
      <c r="D122" s="263">
        <v>43647</v>
      </c>
      <c r="E122" s="263">
        <v>44012</v>
      </c>
      <c r="F122" s="264">
        <v>283.5</v>
      </c>
      <c r="G122" s="264">
        <v>11</v>
      </c>
      <c r="H122" s="264">
        <v>25.772727272727273</v>
      </c>
      <c r="I122" s="264">
        <v>210</v>
      </c>
      <c r="J122" s="266">
        <v>73.5</v>
      </c>
    </row>
    <row r="123" spans="2:10" x14ac:dyDescent="0.25">
      <c r="B123" s="262" t="s">
        <v>540</v>
      </c>
      <c r="C123" s="263">
        <v>43647</v>
      </c>
      <c r="D123" s="263">
        <v>43647</v>
      </c>
      <c r="E123" s="263">
        <v>44012</v>
      </c>
      <c r="F123" s="264">
        <v>283.5</v>
      </c>
      <c r="G123" s="264">
        <v>11</v>
      </c>
      <c r="H123" s="264">
        <v>25.772727272727273</v>
      </c>
      <c r="I123" s="264">
        <v>183.75</v>
      </c>
      <c r="J123" s="266">
        <v>99.75</v>
      </c>
    </row>
    <row r="124" spans="2:10" x14ac:dyDescent="0.25">
      <c r="B124" s="262" t="s">
        <v>541</v>
      </c>
      <c r="C124" s="263">
        <v>43647</v>
      </c>
      <c r="D124" s="263">
        <v>43647</v>
      </c>
      <c r="E124" s="263">
        <v>44012</v>
      </c>
      <c r="F124" s="264">
        <v>510.3</v>
      </c>
      <c r="G124" s="264">
        <v>11</v>
      </c>
      <c r="H124" s="264">
        <v>46.390909090909091</v>
      </c>
      <c r="I124" s="264">
        <v>236.25</v>
      </c>
      <c r="J124" s="266">
        <v>274.05</v>
      </c>
    </row>
    <row r="125" spans="2:10" x14ac:dyDescent="0.25">
      <c r="B125" s="262" t="s">
        <v>542</v>
      </c>
      <c r="C125" s="263">
        <v>43647</v>
      </c>
      <c r="D125" s="263">
        <v>43647</v>
      </c>
      <c r="E125" s="263">
        <v>44012</v>
      </c>
      <c r="F125" s="264">
        <v>216</v>
      </c>
      <c r="G125" s="264">
        <v>11</v>
      </c>
      <c r="H125" s="264">
        <v>19.636363636363637</v>
      </c>
      <c r="I125" s="264">
        <v>100</v>
      </c>
      <c r="J125" s="266">
        <v>116</v>
      </c>
    </row>
    <row r="126" spans="2:10" x14ac:dyDescent="0.25">
      <c r="B126" s="262" t="s">
        <v>543</v>
      </c>
      <c r="C126" s="263">
        <v>43647</v>
      </c>
      <c r="D126" s="263">
        <v>43647</v>
      </c>
      <c r="E126" s="263">
        <v>44012</v>
      </c>
      <c r="F126" s="264">
        <v>410.30988000000002</v>
      </c>
      <c r="G126" s="264">
        <v>11</v>
      </c>
      <c r="H126" s="264">
        <v>37.300898181818184</v>
      </c>
      <c r="I126" s="264">
        <v>227.94996</v>
      </c>
      <c r="J126" s="266">
        <v>182.35992000000002</v>
      </c>
    </row>
    <row r="127" spans="2:10" x14ac:dyDescent="0.25">
      <c r="B127" s="262" t="s">
        <v>544</v>
      </c>
      <c r="C127" s="263">
        <v>43647</v>
      </c>
      <c r="D127" s="263">
        <v>43647</v>
      </c>
      <c r="E127" s="263">
        <v>44012</v>
      </c>
      <c r="F127" s="264">
        <v>510.3</v>
      </c>
      <c r="G127" s="264">
        <v>11</v>
      </c>
      <c r="H127" s="264">
        <v>46.390909090909091</v>
      </c>
      <c r="I127" s="264">
        <v>330.75</v>
      </c>
      <c r="J127" s="266">
        <v>179.55</v>
      </c>
    </row>
    <row r="128" spans="2:10" x14ac:dyDescent="0.25">
      <c r="B128" s="262" t="s">
        <v>545</v>
      </c>
      <c r="C128" s="263">
        <v>43647</v>
      </c>
      <c r="D128" s="263">
        <v>43647</v>
      </c>
      <c r="E128" s="263">
        <v>44012</v>
      </c>
      <c r="F128" s="264">
        <v>368.55</v>
      </c>
      <c r="G128" s="264">
        <v>11</v>
      </c>
      <c r="H128" s="264">
        <v>33.504545454545458</v>
      </c>
      <c r="I128" s="264">
        <v>238.875</v>
      </c>
      <c r="J128" s="266">
        <v>129.67500000000001</v>
      </c>
    </row>
    <row r="129" spans="2:10" x14ac:dyDescent="0.25">
      <c r="B129" s="262" t="s">
        <v>546</v>
      </c>
      <c r="C129" s="263">
        <v>43647</v>
      </c>
      <c r="D129" s="263">
        <v>43647</v>
      </c>
      <c r="E129" s="263">
        <v>44012</v>
      </c>
      <c r="F129" s="264">
        <v>368.55</v>
      </c>
      <c r="G129" s="264">
        <v>11</v>
      </c>
      <c r="H129" s="264">
        <v>33.504545454545458</v>
      </c>
      <c r="I129" s="264">
        <v>238.875</v>
      </c>
      <c r="J129" s="266">
        <v>129.67500000000001</v>
      </c>
    </row>
    <row r="130" spans="2:10" x14ac:dyDescent="0.25">
      <c r="B130" s="262" t="s">
        <v>547</v>
      </c>
      <c r="C130" s="263">
        <v>43647</v>
      </c>
      <c r="D130" s="263">
        <v>43647</v>
      </c>
      <c r="E130" s="263">
        <v>44012</v>
      </c>
      <c r="F130" s="264">
        <v>368.55</v>
      </c>
      <c r="G130" s="264">
        <v>11</v>
      </c>
      <c r="H130" s="264">
        <v>33.504545454545458</v>
      </c>
      <c r="I130" s="264">
        <v>238.875</v>
      </c>
      <c r="J130" s="266">
        <v>129.67500000000001</v>
      </c>
    </row>
    <row r="131" spans="2:10" x14ac:dyDescent="0.25">
      <c r="B131" s="262" t="s">
        <v>548</v>
      </c>
      <c r="C131" s="263">
        <v>43671</v>
      </c>
      <c r="D131" s="263">
        <v>43671</v>
      </c>
      <c r="E131" s="263">
        <v>43889</v>
      </c>
      <c r="F131" s="264">
        <v>55.68</v>
      </c>
      <c r="G131" s="264">
        <v>7</v>
      </c>
      <c r="H131" s="264">
        <v>7.9542857142857146</v>
      </c>
      <c r="I131" s="264">
        <v>41.76</v>
      </c>
      <c r="J131" s="266">
        <v>13.92</v>
      </c>
    </row>
    <row r="132" spans="2:10" x14ac:dyDescent="0.25">
      <c r="B132" s="262" t="s">
        <v>549</v>
      </c>
      <c r="C132" s="263">
        <v>43650</v>
      </c>
      <c r="D132" s="263">
        <v>43678</v>
      </c>
      <c r="E132" s="263">
        <v>44043</v>
      </c>
      <c r="F132" s="264">
        <v>360</v>
      </c>
      <c r="G132" s="264">
        <v>11</v>
      </c>
      <c r="H132" s="264">
        <v>32.727272727272727</v>
      </c>
      <c r="I132" s="264">
        <v>240</v>
      </c>
      <c r="J132" s="266">
        <v>120</v>
      </c>
    </row>
    <row r="133" spans="2:10" x14ac:dyDescent="0.25">
      <c r="B133" s="262" t="s">
        <v>550</v>
      </c>
      <c r="C133" s="263">
        <v>43613</v>
      </c>
      <c r="D133" s="263">
        <v>43617</v>
      </c>
      <c r="E133" s="263">
        <v>43890</v>
      </c>
      <c r="F133" s="264">
        <v>27.143999999999998</v>
      </c>
      <c r="G133" s="264">
        <v>8</v>
      </c>
      <c r="H133" s="264">
        <v>3.3929999999999998</v>
      </c>
      <c r="I133" s="264">
        <v>24.128</v>
      </c>
      <c r="J133" s="266">
        <v>3.016</v>
      </c>
    </row>
    <row r="134" spans="2:10" x14ac:dyDescent="0.25">
      <c r="B134" s="262" t="s">
        <v>550</v>
      </c>
      <c r="C134" s="263">
        <v>43783</v>
      </c>
      <c r="D134" s="263">
        <v>43783</v>
      </c>
      <c r="E134" s="263">
        <v>43890</v>
      </c>
      <c r="F134" s="264">
        <v>40.716000000000001</v>
      </c>
      <c r="G134" s="264">
        <v>3</v>
      </c>
      <c r="H134" s="264">
        <v>13.571999999999999</v>
      </c>
      <c r="I134" s="264">
        <v>36.192</v>
      </c>
      <c r="J134" s="266">
        <v>4.524</v>
      </c>
    </row>
    <row r="135" spans="2:10" x14ac:dyDescent="0.25">
      <c r="B135" s="262" t="s">
        <v>551</v>
      </c>
      <c r="C135" s="263">
        <v>43629</v>
      </c>
      <c r="D135" s="263">
        <v>43629</v>
      </c>
      <c r="E135" s="263">
        <v>43935</v>
      </c>
      <c r="F135" s="264">
        <v>855.08500000000004</v>
      </c>
      <c r="G135" s="264">
        <v>10</v>
      </c>
      <c r="H135" s="264">
        <v>85.508499999999998</v>
      </c>
      <c r="I135" s="264">
        <v>427.54250000000002</v>
      </c>
      <c r="J135" s="266">
        <v>427.54250000000002</v>
      </c>
    </row>
    <row r="136" spans="2:10" x14ac:dyDescent="0.25">
      <c r="B136" s="262" t="s">
        <v>552</v>
      </c>
      <c r="C136" s="263">
        <v>43661</v>
      </c>
      <c r="D136" s="263">
        <v>43677</v>
      </c>
      <c r="E136" s="263">
        <v>44043</v>
      </c>
      <c r="F136" s="264">
        <v>9494.7090000000007</v>
      </c>
      <c r="G136" s="264">
        <v>12</v>
      </c>
      <c r="H136" s="264">
        <v>791.22574999999995</v>
      </c>
      <c r="I136" s="264">
        <v>7212.2778099999996</v>
      </c>
      <c r="J136" s="266">
        <v>2282.4311900000002</v>
      </c>
    </row>
    <row r="137" spans="2:10" x14ac:dyDescent="0.25">
      <c r="B137" s="262" t="s">
        <v>553</v>
      </c>
      <c r="C137" s="263">
        <v>43617</v>
      </c>
      <c r="D137" s="263">
        <v>43617</v>
      </c>
      <c r="E137" s="263">
        <v>43982</v>
      </c>
      <c r="F137" s="264">
        <v>877.90479000000005</v>
      </c>
      <c r="G137" s="264">
        <v>11</v>
      </c>
      <c r="H137" s="264">
        <v>79.809526363636365</v>
      </c>
      <c r="I137" s="264">
        <v>658.42856999999992</v>
      </c>
      <c r="J137" s="266">
        <v>219.4762200000001</v>
      </c>
    </row>
    <row r="138" spans="2:10" x14ac:dyDescent="0.25">
      <c r="B138" s="262" t="s">
        <v>554</v>
      </c>
      <c r="C138" s="263">
        <v>43598</v>
      </c>
      <c r="D138" s="263">
        <v>43598</v>
      </c>
      <c r="E138" s="263">
        <v>43951</v>
      </c>
      <c r="F138" s="264">
        <v>80.34</v>
      </c>
      <c r="G138" s="264">
        <v>11</v>
      </c>
      <c r="H138" s="264">
        <v>7.3036363636363637</v>
      </c>
      <c r="I138" s="264">
        <v>55.677129999999998</v>
      </c>
      <c r="J138" s="266">
        <v>24.662870000000002</v>
      </c>
    </row>
    <row r="139" spans="2:10" x14ac:dyDescent="0.25">
      <c r="B139" s="262" t="s">
        <v>555</v>
      </c>
      <c r="C139" s="263">
        <v>43617</v>
      </c>
      <c r="D139" s="263">
        <v>43617</v>
      </c>
      <c r="E139" s="263">
        <v>43921</v>
      </c>
      <c r="F139" s="264">
        <v>478.5</v>
      </c>
      <c r="G139" s="264">
        <v>9</v>
      </c>
      <c r="H139" s="264">
        <v>53.166666666666664</v>
      </c>
      <c r="I139" s="264">
        <v>334.95</v>
      </c>
      <c r="J139" s="266">
        <v>143.55000000000001</v>
      </c>
    </row>
    <row r="140" spans="2:10" x14ac:dyDescent="0.25">
      <c r="B140" s="262" t="s">
        <v>556</v>
      </c>
      <c r="C140" s="263">
        <v>43619</v>
      </c>
      <c r="D140" s="263">
        <v>43619</v>
      </c>
      <c r="E140" s="263">
        <v>43951</v>
      </c>
      <c r="F140" s="264">
        <v>112.09716</v>
      </c>
      <c r="G140" s="264">
        <v>10</v>
      </c>
      <c r="H140" s="264">
        <v>11.209716</v>
      </c>
      <c r="I140" s="264">
        <v>93.41431</v>
      </c>
      <c r="J140" s="266">
        <v>18.682850000000006</v>
      </c>
    </row>
    <row r="141" spans="2:10" x14ac:dyDescent="0.25">
      <c r="B141" s="262" t="s">
        <v>557</v>
      </c>
      <c r="C141" s="263">
        <v>43586</v>
      </c>
      <c r="D141" s="263">
        <v>43586</v>
      </c>
      <c r="E141" s="263">
        <v>43951</v>
      </c>
      <c r="F141" s="264">
        <v>91.9114</v>
      </c>
      <c r="G141" s="264">
        <v>11</v>
      </c>
      <c r="H141" s="264">
        <v>8.3555818181818182</v>
      </c>
      <c r="I141" s="264">
        <v>84.252080000000007</v>
      </c>
      <c r="J141" s="266">
        <v>7.6593199999999921</v>
      </c>
    </row>
    <row r="142" spans="2:10" x14ac:dyDescent="0.25">
      <c r="B142" s="262" t="s">
        <v>495</v>
      </c>
      <c r="C142" s="263">
        <v>43616</v>
      </c>
      <c r="D142" s="263">
        <v>43616</v>
      </c>
      <c r="E142" s="263">
        <v>43947</v>
      </c>
      <c r="F142" s="264">
        <v>634.98818999999992</v>
      </c>
      <c r="G142" s="264">
        <v>11</v>
      </c>
      <c r="H142" s="264">
        <v>57.726199090909091</v>
      </c>
      <c r="I142" s="264">
        <v>449.78404</v>
      </c>
      <c r="J142" s="266">
        <v>185.20414999999997</v>
      </c>
    </row>
    <row r="143" spans="2:10" x14ac:dyDescent="0.25">
      <c r="B143" s="262" t="s">
        <v>558</v>
      </c>
      <c r="C143" s="263">
        <v>43616</v>
      </c>
      <c r="D143" s="263">
        <v>43618</v>
      </c>
      <c r="E143" s="263">
        <v>43947</v>
      </c>
      <c r="F143" s="264">
        <v>618.28</v>
      </c>
      <c r="G143" s="264">
        <v>10</v>
      </c>
      <c r="H143" s="264">
        <v>61.828000000000003</v>
      </c>
      <c r="I143" s="264">
        <v>422.24</v>
      </c>
      <c r="J143" s="266">
        <v>196.04</v>
      </c>
    </row>
    <row r="144" spans="2:10" x14ac:dyDescent="0.25">
      <c r="B144" s="278" t="s">
        <v>559</v>
      </c>
      <c r="C144" s="279">
        <v>43617</v>
      </c>
      <c r="D144" s="279">
        <v>43617</v>
      </c>
      <c r="E144" s="279">
        <v>43921</v>
      </c>
      <c r="F144" s="280">
        <v>719.2</v>
      </c>
      <c r="G144" s="280">
        <v>9</v>
      </c>
      <c r="H144" s="280">
        <v>79.911111111111111</v>
      </c>
      <c r="I144" s="280">
        <v>503.44</v>
      </c>
      <c r="J144" s="281">
        <v>215.76</v>
      </c>
    </row>
    <row r="145" spans="2:10" x14ac:dyDescent="0.25">
      <c r="B145" s="262" t="s">
        <v>560</v>
      </c>
      <c r="C145" s="263">
        <v>43630</v>
      </c>
      <c r="D145" s="263">
        <v>43630</v>
      </c>
      <c r="E145" s="263">
        <v>43982</v>
      </c>
      <c r="F145" s="264">
        <v>37.862400000000001</v>
      </c>
      <c r="G145" s="264">
        <v>11</v>
      </c>
      <c r="H145" s="264">
        <v>3.4420363636363636</v>
      </c>
      <c r="I145" s="264">
        <v>31.552</v>
      </c>
      <c r="J145" s="266">
        <v>6.3104000000000013</v>
      </c>
    </row>
    <row r="146" spans="2:10" x14ac:dyDescent="0.25">
      <c r="B146" s="262" t="s">
        <v>555</v>
      </c>
      <c r="C146" s="263">
        <v>43617</v>
      </c>
      <c r="D146" s="263">
        <v>43617</v>
      </c>
      <c r="E146" s="263">
        <v>43982</v>
      </c>
      <c r="F146" s="264">
        <v>597.16800000000001</v>
      </c>
      <c r="G146" s="264">
        <v>11</v>
      </c>
      <c r="H146" s="264">
        <v>54.287999999999997</v>
      </c>
      <c r="I146" s="264">
        <v>398.11200000000002</v>
      </c>
      <c r="J146" s="266">
        <v>199.05600000000001</v>
      </c>
    </row>
    <row r="147" spans="2:10" x14ac:dyDescent="0.25">
      <c r="B147" s="262" t="s">
        <v>561</v>
      </c>
      <c r="C147" s="263">
        <v>43621</v>
      </c>
      <c r="D147" s="263">
        <v>43621</v>
      </c>
      <c r="E147" s="263">
        <v>43986</v>
      </c>
      <c r="F147" s="264">
        <v>687.88</v>
      </c>
      <c r="G147" s="264">
        <v>12</v>
      </c>
      <c r="H147" s="264">
        <v>57.323333333333338</v>
      </c>
      <c r="I147" s="264">
        <v>569.55999999999995</v>
      </c>
      <c r="J147" s="266">
        <v>118.32</v>
      </c>
    </row>
    <row r="148" spans="2:10" x14ac:dyDescent="0.25">
      <c r="B148" s="262" t="s">
        <v>562</v>
      </c>
      <c r="C148" s="263">
        <v>43570</v>
      </c>
      <c r="D148" s="263">
        <v>43570</v>
      </c>
      <c r="E148" s="263">
        <v>43935</v>
      </c>
      <c r="F148" s="264">
        <v>360</v>
      </c>
      <c r="G148" s="264">
        <v>12</v>
      </c>
      <c r="H148" s="264">
        <v>30</v>
      </c>
      <c r="I148" s="264">
        <v>213.59823</v>
      </c>
      <c r="J148" s="266">
        <v>146.40177</v>
      </c>
    </row>
    <row r="149" spans="2:10" x14ac:dyDescent="0.25">
      <c r="B149" s="262" t="s">
        <v>563</v>
      </c>
      <c r="C149" s="263">
        <v>43550</v>
      </c>
      <c r="D149" s="263">
        <v>43550</v>
      </c>
      <c r="E149" s="263">
        <v>43890</v>
      </c>
      <c r="F149" s="264">
        <v>10895.711080000001</v>
      </c>
      <c r="G149" s="264">
        <v>11</v>
      </c>
      <c r="H149" s="264">
        <v>990.51918909090909</v>
      </c>
      <c r="I149" s="264">
        <v>3599.2421899999999</v>
      </c>
      <c r="J149" s="266">
        <v>7296.468890000001</v>
      </c>
    </row>
    <row r="150" spans="2:10" x14ac:dyDescent="0.25">
      <c r="B150" s="262" t="s">
        <v>564</v>
      </c>
      <c r="C150" s="263">
        <v>43514</v>
      </c>
      <c r="D150" s="263">
        <v>43514</v>
      </c>
      <c r="E150" s="263">
        <v>43879</v>
      </c>
      <c r="F150" s="264">
        <v>19900</v>
      </c>
      <c r="G150" s="264">
        <v>12</v>
      </c>
      <c r="H150" s="264">
        <v>1658.3333333333333</v>
      </c>
      <c r="I150" s="264">
        <v>19757.230350000002</v>
      </c>
      <c r="J150" s="266">
        <v>142.76964999999851</v>
      </c>
    </row>
    <row r="151" spans="2:10" x14ac:dyDescent="0.25">
      <c r="B151" s="262" t="s">
        <v>565</v>
      </c>
      <c r="C151" s="263">
        <v>43511</v>
      </c>
      <c r="D151" s="263">
        <v>43539</v>
      </c>
      <c r="E151" s="263">
        <v>43904</v>
      </c>
      <c r="F151" s="264">
        <v>350</v>
      </c>
      <c r="G151" s="264">
        <v>12</v>
      </c>
      <c r="H151" s="264">
        <v>29.166666666666668</v>
      </c>
      <c r="I151" s="264">
        <v>214.19094000000001</v>
      </c>
      <c r="J151" s="266">
        <v>135.80905999999999</v>
      </c>
    </row>
    <row r="152" spans="2:10" x14ac:dyDescent="0.25">
      <c r="B152" s="262" t="s">
        <v>566</v>
      </c>
      <c r="C152" s="263">
        <v>43515</v>
      </c>
      <c r="D152" s="263">
        <v>43516</v>
      </c>
      <c r="E152" s="263">
        <v>43881</v>
      </c>
      <c r="F152" s="264">
        <v>462</v>
      </c>
      <c r="G152" s="264">
        <v>12</v>
      </c>
      <c r="H152" s="264">
        <v>38.5</v>
      </c>
      <c r="I152" s="264">
        <v>350.30725999999999</v>
      </c>
      <c r="J152" s="266">
        <v>111.69273999999999</v>
      </c>
    </row>
    <row r="153" spans="2:10" x14ac:dyDescent="0.25">
      <c r="B153" s="262" t="s">
        <v>567</v>
      </c>
      <c r="C153" s="263">
        <v>43497</v>
      </c>
      <c r="D153" s="263">
        <v>43497</v>
      </c>
      <c r="E153" s="263">
        <v>43861</v>
      </c>
      <c r="F153" s="264">
        <v>4059.9907200000002</v>
      </c>
      <c r="G153" s="264">
        <v>11</v>
      </c>
      <c r="H153" s="264">
        <v>369.09006545454548</v>
      </c>
      <c r="I153" s="264">
        <v>3383.3256000000001</v>
      </c>
      <c r="J153" s="266">
        <v>676.66512000000012</v>
      </c>
    </row>
    <row r="154" spans="2:10" x14ac:dyDescent="0.25">
      <c r="B154" s="262" t="s">
        <v>568</v>
      </c>
      <c r="C154" s="263">
        <v>43502</v>
      </c>
      <c r="D154" s="263">
        <v>43511</v>
      </c>
      <c r="E154" s="263">
        <v>44057</v>
      </c>
      <c r="F154" s="264">
        <v>3958</v>
      </c>
      <c r="G154" s="264">
        <v>18</v>
      </c>
      <c r="H154" s="264">
        <v>219.88888888888889</v>
      </c>
      <c r="I154" s="264">
        <v>2418.77765</v>
      </c>
      <c r="J154" s="266">
        <v>1539.22235</v>
      </c>
    </row>
    <row r="155" spans="2:10" x14ac:dyDescent="0.25">
      <c r="B155" s="262" t="s">
        <v>569</v>
      </c>
      <c r="C155" s="263">
        <v>43543</v>
      </c>
      <c r="D155" s="263">
        <v>43550</v>
      </c>
      <c r="E155" s="263">
        <v>43916</v>
      </c>
      <c r="F155" s="264">
        <v>3999.4</v>
      </c>
      <c r="G155" s="264">
        <v>12</v>
      </c>
      <c r="H155" s="264">
        <v>333.2833333333333</v>
      </c>
      <c r="I155" s="264">
        <v>1995.2</v>
      </c>
      <c r="J155" s="266">
        <v>2004.2</v>
      </c>
    </row>
    <row r="156" spans="2:10" x14ac:dyDescent="0.25">
      <c r="B156" s="262" t="s">
        <v>570</v>
      </c>
      <c r="C156" s="263">
        <v>43565</v>
      </c>
      <c r="D156" s="263">
        <v>43570</v>
      </c>
      <c r="E156" s="263">
        <v>44089</v>
      </c>
      <c r="F156" s="264">
        <v>2470.8000000000002</v>
      </c>
      <c r="G156" s="264">
        <v>17</v>
      </c>
      <c r="H156" s="264">
        <v>145.34117647058821</v>
      </c>
      <c r="I156" s="264">
        <v>1821.2</v>
      </c>
      <c r="J156" s="266">
        <v>649.6</v>
      </c>
    </row>
    <row r="157" spans="2:10" x14ac:dyDescent="0.25">
      <c r="B157" s="262" t="s">
        <v>571</v>
      </c>
      <c r="C157" s="263">
        <v>43495</v>
      </c>
      <c r="D157" s="263">
        <v>43496</v>
      </c>
      <c r="E157" s="263">
        <v>43861</v>
      </c>
      <c r="F157" s="264">
        <v>3457.6127900000001</v>
      </c>
      <c r="G157" s="264">
        <v>12</v>
      </c>
      <c r="H157" s="264">
        <v>288.1343991666667</v>
      </c>
      <c r="I157" s="264">
        <v>1373.24146</v>
      </c>
      <c r="J157" s="266">
        <v>2084.3713299999999</v>
      </c>
    </row>
    <row r="158" spans="2:10" x14ac:dyDescent="0.25">
      <c r="B158" s="262" t="s">
        <v>572</v>
      </c>
      <c r="C158" s="263">
        <v>43497</v>
      </c>
      <c r="D158" s="263">
        <v>43497</v>
      </c>
      <c r="E158" s="263">
        <v>43861</v>
      </c>
      <c r="F158" s="264">
        <v>2399.9999600000001</v>
      </c>
      <c r="G158" s="264">
        <v>11</v>
      </c>
      <c r="H158" s="264">
        <v>218.18181454545456</v>
      </c>
      <c r="I158" s="264">
        <v>2200</v>
      </c>
      <c r="J158" s="266">
        <v>199.99995999999996</v>
      </c>
    </row>
    <row r="159" spans="2:10" x14ac:dyDescent="0.25">
      <c r="B159" s="262" t="s">
        <v>473</v>
      </c>
      <c r="C159" s="263">
        <v>43518</v>
      </c>
      <c r="D159" s="263">
        <v>43525</v>
      </c>
      <c r="E159" s="263">
        <v>43890</v>
      </c>
      <c r="F159" s="264">
        <v>2069.3588399999999</v>
      </c>
      <c r="G159" s="264">
        <v>11</v>
      </c>
      <c r="H159" s="264">
        <v>188.1235309090909</v>
      </c>
      <c r="I159" s="264">
        <v>1539.3001999999999</v>
      </c>
      <c r="J159" s="266">
        <v>530.05864000000008</v>
      </c>
    </row>
    <row r="160" spans="2:10" x14ac:dyDescent="0.25">
      <c r="B160" s="262" t="s">
        <v>573</v>
      </c>
      <c r="C160" s="263">
        <v>43518</v>
      </c>
      <c r="D160" s="263">
        <v>43525</v>
      </c>
      <c r="E160" s="263">
        <v>43890</v>
      </c>
      <c r="F160" s="264">
        <v>2760.6198899999999</v>
      </c>
      <c r="G160" s="264">
        <v>11</v>
      </c>
      <c r="H160" s="264">
        <v>250.96544454545455</v>
      </c>
      <c r="I160" s="264">
        <v>2065.9558200000001</v>
      </c>
      <c r="J160" s="266">
        <v>694.66407000000004</v>
      </c>
    </row>
    <row r="161" spans="2:10" x14ac:dyDescent="0.25">
      <c r="B161" s="262" t="s">
        <v>574</v>
      </c>
      <c r="C161" s="263">
        <v>43502</v>
      </c>
      <c r="D161" s="263">
        <v>43502</v>
      </c>
      <c r="E161" s="263">
        <v>43861</v>
      </c>
      <c r="F161" s="264">
        <v>2346.2853700000001</v>
      </c>
      <c r="G161" s="264">
        <v>11</v>
      </c>
      <c r="H161" s="264">
        <v>213.29867000000002</v>
      </c>
      <c r="I161" s="264">
        <v>2124.7759900000001</v>
      </c>
      <c r="J161" s="266">
        <v>221.50937999999988</v>
      </c>
    </row>
    <row r="162" spans="2:10" x14ac:dyDescent="0.25">
      <c r="B162" s="262" t="s">
        <v>575</v>
      </c>
      <c r="C162" s="263">
        <v>43586</v>
      </c>
      <c r="D162" s="263">
        <v>43586</v>
      </c>
      <c r="E162" s="263">
        <v>43951</v>
      </c>
      <c r="F162" s="264">
        <v>17.554089999999999</v>
      </c>
      <c r="G162" s="264">
        <v>11</v>
      </c>
      <c r="H162" s="264">
        <v>1.5958263636363637</v>
      </c>
      <c r="I162" s="264">
        <v>11.702719999999999</v>
      </c>
      <c r="J162" s="266">
        <v>5.8513700000000011</v>
      </c>
    </row>
    <row r="163" spans="2:10" x14ac:dyDescent="0.25">
      <c r="B163" s="262" t="s">
        <v>550</v>
      </c>
      <c r="C163" s="263">
        <v>43504</v>
      </c>
      <c r="D163" s="263">
        <v>43525</v>
      </c>
      <c r="E163" s="263">
        <v>43890</v>
      </c>
      <c r="F163" s="264">
        <v>1522.848</v>
      </c>
      <c r="G163" s="264">
        <v>11</v>
      </c>
      <c r="H163" s="264">
        <v>138.44072727272726</v>
      </c>
      <c r="I163" s="264">
        <v>1395.944</v>
      </c>
      <c r="J163" s="266">
        <v>126.904</v>
      </c>
    </row>
    <row r="164" spans="2:10" x14ac:dyDescent="0.25">
      <c r="B164" s="278" t="s">
        <v>576</v>
      </c>
      <c r="C164" s="279">
        <v>43496</v>
      </c>
      <c r="D164" s="279">
        <v>43497</v>
      </c>
      <c r="E164" s="279">
        <v>43861</v>
      </c>
      <c r="F164" s="280">
        <v>755.80004000000008</v>
      </c>
      <c r="G164" s="280">
        <v>11</v>
      </c>
      <c r="H164" s="280">
        <v>68.709094545454548</v>
      </c>
      <c r="I164" s="280">
        <v>503.86671999999999</v>
      </c>
      <c r="J164" s="281">
        <v>251.93332000000007</v>
      </c>
    </row>
    <row r="165" spans="2:10" x14ac:dyDescent="0.25">
      <c r="B165" s="255" t="s">
        <v>444</v>
      </c>
      <c r="C165" s="286"/>
      <c r="D165" s="286"/>
      <c r="E165" s="287"/>
      <c r="F165" s="288">
        <v>326549.05675999989</v>
      </c>
      <c r="G165" s="288"/>
      <c r="H165" s="288">
        <v>30826.056514634671</v>
      </c>
      <c r="I165" s="288">
        <v>107545.12973999997</v>
      </c>
      <c r="J165" s="288">
        <v>219003.92702</v>
      </c>
    </row>
    <row r="167" spans="2:10" ht="60" x14ac:dyDescent="0.25">
      <c r="B167" s="244" t="s">
        <v>577</v>
      </c>
      <c r="C167" s="244" t="s">
        <v>446</v>
      </c>
      <c r="D167" s="244" t="s">
        <v>447</v>
      </c>
      <c r="E167" s="244" t="s">
        <v>448</v>
      </c>
      <c r="F167" s="244" t="s">
        <v>449</v>
      </c>
      <c r="G167" s="244" t="s">
        <v>578</v>
      </c>
      <c r="H167" s="244" t="s">
        <v>451</v>
      </c>
      <c r="I167" s="244" t="s">
        <v>579</v>
      </c>
      <c r="J167" s="244" t="s">
        <v>580</v>
      </c>
    </row>
    <row r="168" spans="2:10" x14ac:dyDescent="0.25">
      <c r="B168" s="245" t="s">
        <v>581</v>
      </c>
      <c r="C168" s="289"/>
      <c r="D168" s="289"/>
      <c r="E168" s="289"/>
      <c r="F168" s="289"/>
      <c r="G168" s="289"/>
      <c r="H168" s="290"/>
      <c r="I168" s="291"/>
      <c r="J168" s="292"/>
    </row>
    <row r="169" spans="2:10" ht="52.9" customHeight="1" x14ac:dyDescent="0.25">
      <c r="B169" s="293" t="s">
        <v>582</v>
      </c>
      <c r="C169" s="263">
        <v>43376</v>
      </c>
      <c r="D169" s="263">
        <v>43381</v>
      </c>
      <c r="E169" s="263">
        <v>43530</v>
      </c>
      <c r="F169" s="246">
        <v>4200</v>
      </c>
      <c r="G169" s="247">
        <v>150</v>
      </c>
      <c r="H169" s="246">
        <v>595.84</v>
      </c>
      <c r="I169" s="246">
        <v>4061.9272700000001</v>
      </c>
      <c r="J169" s="248">
        <v>138.07272999999986</v>
      </c>
    </row>
    <row r="170" spans="2:10" ht="76.900000000000006" customHeight="1" x14ac:dyDescent="0.25">
      <c r="B170" s="293" t="s">
        <v>583</v>
      </c>
      <c r="C170" s="263">
        <v>43392</v>
      </c>
      <c r="D170" s="263">
        <v>43395</v>
      </c>
      <c r="E170" s="263">
        <v>43604</v>
      </c>
      <c r="F170" s="246">
        <v>145000</v>
      </c>
      <c r="G170" s="247">
        <v>210</v>
      </c>
      <c r="H170" s="246">
        <v>14693.333333333334</v>
      </c>
      <c r="I170" s="246">
        <v>127280.13895999998</v>
      </c>
      <c r="J170" s="248">
        <v>17719.861040000018</v>
      </c>
    </row>
    <row r="171" spans="2:10" ht="55.9" customHeight="1" x14ac:dyDescent="0.25">
      <c r="B171" s="293" t="s">
        <v>584</v>
      </c>
      <c r="C171" s="263">
        <v>43376</v>
      </c>
      <c r="D171" s="263">
        <v>43381</v>
      </c>
      <c r="E171" s="263">
        <v>43530</v>
      </c>
      <c r="F171" s="246">
        <v>60000</v>
      </c>
      <c r="G171" s="247">
        <v>150</v>
      </c>
      <c r="H171" s="246">
        <v>8512</v>
      </c>
      <c r="I171" s="246">
        <v>52711.501959999994</v>
      </c>
      <c r="J171" s="248">
        <v>7288.4980400000059</v>
      </c>
    </row>
    <row r="172" spans="2:10" x14ac:dyDescent="0.25">
      <c r="B172" s="293" t="s">
        <v>585</v>
      </c>
      <c r="C172" s="263">
        <v>43532</v>
      </c>
      <c r="D172" s="263">
        <v>43539</v>
      </c>
      <c r="E172" s="263">
        <v>43748</v>
      </c>
      <c r="F172" s="246">
        <v>13130.67827</v>
      </c>
      <c r="G172" s="247">
        <v>210</v>
      </c>
      <c r="H172" s="246">
        <v>1330.5753980266666</v>
      </c>
      <c r="I172" s="246">
        <v>10491.82093</v>
      </c>
      <c r="J172" s="248">
        <v>2638.8573400000005</v>
      </c>
    </row>
    <row r="173" spans="2:10" x14ac:dyDescent="0.25">
      <c r="B173" s="293" t="s">
        <v>586</v>
      </c>
      <c r="C173" s="263">
        <v>43532</v>
      </c>
      <c r="D173" s="263">
        <v>43539</v>
      </c>
      <c r="E173" s="263">
        <v>43718</v>
      </c>
      <c r="F173" s="246">
        <v>9000</v>
      </c>
      <c r="G173" s="247">
        <v>180</v>
      </c>
      <c r="H173" s="246">
        <v>1064</v>
      </c>
      <c r="I173" s="246">
        <v>5056.1878899999992</v>
      </c>
      <c r="J173" s="248">
        <v>3943.8121100000008</v>
      </c>
    </row>
    <row r="174" spans="2:10" ht="60" x14ac:dyDescent="0.25">
      <c r="B174" s="293" t="s">
        <v>587</v>
      </c>
      <c r="C174" s="263">
        <v>43539</v>
      </c>
      <c r="D174" s="263">
        <v>43539</v>
      </c>
      <c r="E174" s="263">
        <v>43928</v>
      </c>
      <c r="F174" s="246">
        <v>3200</v>
      </c>
      <c r="G174" s="247">
        <v>390</v>
      </c>
      <c r="H174" s="246">
        <v>174.60512820512821</v>
      </c>
      <c r="I174" s="246">
        <v>2521.3380000000002</v>
      </c>
      <c r="J174" s="248">
        <v>678.66199999999981</v>
      </c>
    </row>
    <row r="175" spans="2:10" ht="45" x14ac:dyDescent="0.25">
      <c r="B175" s="293" t="s">
        <v>588</v>
      </c>
      <c r="C175" s="263">
        <v>43556</v>
      </c>
      <c r="D175" s="263">
        <v>43557</v>
      </c>
      <c r="E175" s="263">
        <v>43796</v>
      </c>
      <c r="F175" s="246">
        <v>2980</v>
      </c>
      <c r="G175" s="247">
        <v>240</v>
      </c>
      <c r="H175" s="246">
        <v>264.22666666666663</v>
      </c>
      <c r="I175" s="246">
        <v>2676.47138</v>
      </c>
      <c r="J175" s="248">
        <v>303.52862000000005</v>
      </c>
    </row>
    <row r="176" spans="2:10" x14ac:dyDescent="0.25">
      <c r="B176" s="293" t="s">
        <v>589</v>
      </c>
      <c r="C176" s="263">
        <v>43607</v>
      </c>
      <c r="D176" s="263">
        <v>43615</v>
      </c>
      <c r="E176" s="263">
        <v>43764</v>
      </c>
      <c r="F176" s="246">
        <v>13158.32332</v>
      </c>
      <c r="G176" s="247">
        <v>150</v>
      </c>
      <c r="H176" s="246">
        <v>1866.7274683306666</v>
      </c>
      <c r="I176" s="246">
        <v>7155.4835699999994</v>
      </c>
      <c r="J176" s="248">
        <v>6002.8397500000001</v>
      </c>
    </row>
    <row r="177" spans="2:10" ht="30" x14ac:dyDescent="0.25">
      <c r="B177" s="293" t="s">
        <v>590</v>
      </c>
      <c r="C177" s="263">
        <v>43607</v>
      </c>
      <c r="D177" s="263">
        <v>43615</v>
      </c>
      <c r="E177" s="263">
        <v>43764</v>
      </c>
      <c r="F177" s="246">
        <v>13526.56574</v>
      </c>
      <c r="G177" s="247">
        <v>150</v>
      </c>
      <c r="H177" s="246">
        <v>1918.9687929813333</v>
      </c>
      <c r="I177" s="246">
        <v>7978.768</v>
      </c>
      <c r="J177" s="248">
        <v>5547.79774</v>
      </c>
    </row>
    <row r="178" spans="2:10" ht="30" x14ac:dyDescent="0.25">
      <c r="B178" s="293" t="s">
        <v>591</v>
      </c>
      <c r="C178" s="263">
        <v>43609</v>
      </c>
      <c r="D178" s="263">
        <v>43616</v>
      </c>
      <c r="E178" s="263">
        <v>43855</v>
      </c>
      <c r="F178" s="246">
        <v>29928.627</v>
      </c>
      <c r="G178" s="247">
        <v>240</v>
      </c>
      <c r="H178" s="246">
        <v>2653.6715939999999</v>
      </c>
      <c r="I178" s="246">
        <v>12667.781790000001</v>
      </c>
      <c r="J178" s="248">
        <v>17260.845209999999</v>
      </c>
    </row>
    <row r="179" spans="2:10" ht="60" x14ac:dyDescent="0.25">
      <c r="B179" s="293" t="s">
        <v>592</v>
      </c>
      <c r="C179" s="263">
        <v>43565</v>
      </c>
      <c r="D179" s="263">
        <v>43567</v>
      </c>
      <c r="E179" s="263">
        <v>43866</v>
      </c>
      <c r="F179" s="246">
        <v>2500</v>
      </c>
      <c r="G179" s="247">
        <v>300</v>
      </c>
      <c r="H179" s="246">
        <v>177.33333333333334</v>
      </c>
      <c r="I179" s="246">
        <v>1703.72254</v>
      </c>
      <c r="J179" s="248">
        <v>796.27746000000002</v>
      </c>
    </row>
    <row r="180" spans="2:10" ht="60" x14ac:dyDescent="0.25">
      <c r="B180" s="293" t="s">
        <v>593</v>
      </c>
      <c r="C180" s="263">
        <v>43392</v>
      </c>
      <c r="D180" s="263">
        <v>43395</v>
      </c>
      <c r="E180" s="263">
        <v>43574</v>
      </c>
      <c r="F180" s="246">
        <v>33628.158000000003</v>
      </c>
      <c r="G180" s="247">
        <v>180</v>
      </c>
      <c r="H180" s="246">
        <v>3975.5955680000002</v>
      </c>
      <c r="I180" s="246">
        <v>18796.457860000002</v>
      </c>
      <c r="J180" s="248">
        <v>14831.700140000001</v>
      </c>
    </row>
    <row r="181" spans="2:10" ht="45" x14ac:dyDescent="0.25">
      <c r="B181" s="293" t="s">
        <v>594</v>
      </c>
      <c r="C181" s="263">
        <v>43532</v>
      </c>
      <c r="D181" s="263">
        <v>43539</v>
      </c>
      <c r="E181" s="263">
        <v>43748</v>
      </c>
      <c r="F181" s="246">
        <v>27283.200000000001</v>
      </c>
      <c r="G181" s="247">
        <v>210</v>
      </c>
      <c r="H181" s="246">
        <v>2764.6975999999995</v>
      </c>
      <c r="I181" s="246">
        <v>14533.488360000003</v>
      </c>
      <c r="J181" s="248">
        <v>12749.711639999998</v>
      </c>
    </row>
    <row r="182" spans="2:10" ht="45" x14ac:dyDescent="0.25">
      <c r="B182" s="294" t="s">
        <v>595</v>
      </c>
      <c r="C182" s="279">
        <v>43539</v>
      </c>
      <c r="D182" s="279">
        <v>43539</v>
      </c>
      <c r="E182" s="279">
        <v>43688</v>
      </c>
      <c r="F182" s="249">
        <v>1650</v>
      </c>
      <c r="G182" s="250">
        <v>150</v>
      </c>
      <c r="H182" s="249">
        <v>234.08</v>
      </c>
      <c r="I182" s="249">
        <v>1530.8382100000001</v>
      </c>
      <c r="J182" s="251">
        <v>119.16178999999988</v>
      </c>
    </row>
    <row r="183" spans="2:10" ht="30" x14ac:dyDescent="0.25">
      <c r="B183" s="295" t="s">
        <v>596</v>
      </c>
      <c r="C183" s="283">
        <v>43552</v>
      </c>
      <c r="D183" s="283">
        <v>43563</v>
      </c>
      <c r="E183" s="283">
        <v>43712</v>
      </c>
      <c r="F183" s="252">
        <v>6185.2266799999998</v>
      </c>
      <c r="G183" s="253">
        <v>150</v>
      </c>
      <c r="H183" s="252">
        <v>877.47749166933318</v>
      </c>
      <c r="I183" s="252">
        <v>3936.4947900000002</v>
      </c>
      <c r="J183" s="254">
        <v>2248.7318899999996</v>
      </c>
    </row>
    <row r="184" spans="2:10" x14ac:dyDescent="0.25">
      <c r="B184" s="300" t="s">
        <v>597</v>
      </c>
      <c r="C184" s="263">
        <v>43560</v>
      </c>
      <c r="D184" s="263">
        <v>43560</v>
      </c>
      <c r="E184" s="263">
        <v>43605</v>
      </c>
      <c r="F184" s="246">
        <v>389.50799999999998</v>
      </c>
      <c r="G184" s="247">
        <v>46</v>
      </c>
      <c r="H184" s="246">
        <v>180.18978782608693</v>
      </c>
      <c r="I184" s="246">
        <v>345.33199999999999</v>
      </c>
      <c r="J184" s="248">
        <v>44.175999999999988</v>
      </c>
    </row>
    <row r="185" spans="2:10" ht="45" x14ac:dyDescent="0.25">
      <c r="B185" s="300" t="s">
        <v>598</v>
      </c>
      <c r="C185" s="263">
        <v>43556</v>
      </c>
      <c r="D185" s="263">
        <v>43556</v>
      </c>
      <c r="E185" s="263">
        <v>43600</v>
      </c>
      <c r="F185" s="246">
        <v>129</v>
      </c>
      <c r="G185" s="247">
        <v>45</v>
      </c>
      <c r="H185" s="246">
        <v>61.002666666666663</v>
      </c>
      <c r="I185" s="246">
        <v>0</v>
      </c>
      <c r="J185" s="248">
        <v>129</v>
      </c>
    </row>
    <row r="186" spans="2:10" ht="30" x14ac:dyDescent="0.25">
      <c r="B186" s="293" t="s">
        <v>599</v>
      </c>
      <c r="C186" s="263">
        <v>43622</v>
      </c>
      <c r="D186" s="263">
        <v>43622</v>
      </c>
      <c r="E186" s="263">
        <v>43696</v>
      </c>
      <c r="F186" s="246">
        <v>387.28138999999999</v>
      </c>
      <c r="G186" s="247">
        <v>75</v>
      </c>
      <c r="H186" s="246">
        <v>109.88463972266666</v>
      </c>
      <c r="I186" s="246">
        <v>196.15600000000001</v>
      </c>
      <c r="J186" s="248">
        <v>191.12538999999998</v>
      </c>
    </row>
    <row r="187" spans="2:10" ht="30" x14ac:dyDescent="0.25">
      <c r="B187" s="293" t="s">
        <v>600</v>
      </c>
      <c r="C187" s="263">
        <v>43644</v>
      </c>
      <c r="D187" s="263">
        <v>43644</v>
      </c>
      <c r="E187" s="263">
        <v>43708</v>
      </c>
      <c r="F187" s="246">
        <v>3200</v>
      </c>
      <c r="G187" s="247">
        <v>65</v>
      </c>
      <c r="H187" s="246">
        <v>1047.6307692307694</v>
      </c>
      <c r="I187" s="246">
        <v>863.56830000000002</v>
      </c>
      <c r="J187" s="248">
        <v>2336.4317000000001</v>
      </c>
    </row>
    <row r="188" spans="2:10" ht="90" x14ac:dyDescent="0.25">
      <c r="B188" s="293" t="s">
        <v>601</v>
      </c>
      <c r="C188" s="263">
        <v>43675</v>
      </c>
      <c r="D188" s="263">
        <v>43675</v>
      </c>
      <c r="E188" s="263">
        <v>43704</v>
      </c>
      <c r="F188" s="246">
        <v>354.22773999999998</v>
      </c>
      <c r="G188" s="247">
        <v>30</v>
      </c>
      <c r="H188" s="246">
        <v>251.26554357333328</v>
      </c>
      <c r="I188" s="246">
        <v>339.73095999999998</v>
      </c>
      <c r="J188" s="248">
        <v>14.496780000000001</v>
      </c>
    </row>
    <row r="189" spans="2:10" ht="60" x14ac:dyDescent="0.25">
      <c r="B189" s="293" t="s">
        <v>602</v>
      </c>
      <c r="C189" s="263">
        <v>43689</v>
      </c>
      <c r="D189" s="263">
        <v>43691</v>
      </c>
      <c r="E189" s="263">
        <v>43810</v>
      </c>
      <c r="F189" s="246">
        <v>1950</v>
      </c>
      <c r="G189" s="247">
        <v>120</v>
      </c>
      <c r="H189" s="246">
        <v>345.79999999999995</v>
      </c>
      <c r="I189" s="246">
        <v>791.1739</v>
      </c>
      <c r="J189" s="248">
        <v>1158.8261</v>
      </c>
    </row>
    <row r="190" spans="2:10" ht="60" x14ac:dyDescent="0.25">
      <c r="B190" s="293" t="s">
        <v>603</v>
      </c>
      <c r="C190" s="263">
        <v>43691</v>
      </c>
      <c r="D190" s="263">
        <v>43693</v>
      </c>
      <c r="E190" s="263">
        <v>43902</v>
      </c>
      <c r="F190" s="246">
        <v>148000</v>
      </c>
      <c r="G190" s="247">
        <v>210</v>
      </c>
      <c r="H190" s="246">
        <v>14997.333333333334</v>
      </c>
      <c r="I190" s="246">
        <v>9939.3039799999988</v>
      </c>
      <c r="J190" s="248">
        <v>138060.69602</v>
      </c>
    </row>
    <row r="191" spans="2:10" ht="60" x14ac:dyDescent="0.25">
      <c r="B191" s="293" t="s">
        <v>604</v>
      </c>
      <c r="C191" s="263">
        <v>43691</v>
      </c>
      <c r="D191" s="263">
        <v>43693</v>
      </c>
      <c r="E191" s="263">
        <v>43872</v>
      </c>
      <c r="F191" s="246">
        <v>72000</v>
      </c>
      <c r="G191" s="247">
        <v>180</v>
      </c>
      <c r="H191" s="246">
        <v>8512</v>
      </c>
      <c r="I191" s="246">
        <v>6975.9682599999996</v>
      </c>
      <c r="J191" s="248">
        <v>65024.031739999999</v>
      </c>
    </row>
    <row r="192" spans="2:10" ht="30" x14ac:dyDescent="0.25">
      <c r="B192" s="293" t="s">
        <v>605</v>
      </c>
      <c r="C192" s="263">
        <v>43700</v>
      </c>
      <c r="D192" s="263">
        <v>43703</v>
      </c>
      <c r="E192" s="263">
        <v>43792</v>
      </c>
      <c r="F192" s="246">
        <v>3540</v>
      </c>
      <c r="G192" s="247">
        <v>90</v>
      </c>
      <c r="H192" s="246">
        <v>837.01333333333332</v>
      </c>
      <c r="I192" s="246">
        <v>1007.53199</v>
      </c>
      <c r="J192" s="248">
        <v>2532.46801</v>
      </c>
    </row>
    <row r="193" spans="2:10" x14ac:dyDescent="0.25">
      <c r="B193" s="293" t="s">
        <v>606</v>
      </c>
      <c r="C193" s="263">
        <v>43700</v>
      </c>
      <c r="D193" s="263">
        <v>43703</v>
      </c>
      <c r="E193" s="263">
        <v>43822</v>
      </c>
      <c r="F193" s="246">
        <v>3500</v>
      </c>
      <c r="G193" s="247">
        <v>120</v>
      </c>
      <c r="H193" s="246">
        <v>620.66666666666663</v>
      </c>
      <c r="I193" s="246">
        <v>1676.8856499999999</v>
      </c>
      <c r="J193" s="248">
        <v>1823.1143500000001</v>
      </c>
    </row>
    <row r="194" spans="2:10" ht="45" x14ac:dyDescent="0.25">
      <c r="B194" s="293" t="s">
        <v>607</v>
      </c>
      <c r="C194" s="263">
        <v>43705</v>
      </c>
      <c r="D194" s="263">
        <v>43708</v>
      </c>
      <c r="E194" s="263">
        <v>43827</v>
      </c>
      <c r="F194" s="246">
        <v>6190</v>
      </c>
      <c r="G194" s="247">
        <v>120</v>
      </c>
      <c r="H194" s="246">
        <v>1097.6933333333332</v>
      </c>
      <c r="I194" s="246">
        <v>3648.7339400000005</v>
      </c>
      <c r="J194" s="248">
        <v>2541.2660599999995</v>
      </c>
    </row>
    <row r="195" spans="2:10" x14ac:dyDescent="0.25">
      <c r="B195" s="293" t="s">
        <v>608</v>
      </c>
      <c r="C195" s="263">
        <v>43705</v>
      </c>
      <c r="D195" s="263">
        <v>43708</v>
      </c>
      <c r="E195" s="263">
        <v>43887</v>
      </c>
      <c r="F195" s="246">
        <v>10000</v>
      </c>
      <c r="G195" s="247">
        <v>180</v>
      </c>
      <c r="H195" s="246">
        <v>1182.2222222222222</v>
      </c>
      <c r="I195" s="246">
        <v>3477.0427400000003</v>
      </c>
      <c r="J195" s="248">
        <v>6522.9572599999992</v>
      </c>
    </row>
    <row r="196" spans="2:10" ht="30" x14ac:dyDescent="0.25">
      <c r="B196" s="293" t="s">
        <v>609</v>
      </c>
      <c r="C196" s="263">
        <v>43705</v>
      </c>
      <c r="D196" s="263">
        <v>43710</v>
      </c>
      <c r="E196" s="263">
        <v>43769</v>
      </c>
      <c r="F196" s="246">
        <v>1589.6489999999999</v>
      </c>
      <c r="G196" s="247">
        <v>60</v>
      </c>
      <c r="H196" s="246">
        <v>563.79551199999992</v>
      </c>
      <c r="I196" s="246">
        <v>1049.9159999999999</v>
      </c>
      <c r="J196" s="248">
        <v>539.73299999999995</v>
      </c>
    </row>
    <row r="197" spans="2:10" ht="30" x14ac:dyDescent="0.25">
      <c r="B197" s="294" t="s">
        <v>610</v>
      </c>
      <c r="C197" s="279">
        <v>43705</v>
      </c>
      <c r="D197" s="279">
        <v>43710</v>
      </c>
      <c r="E197" s="279">
        <v>43754</v>
      </c>
      <c r="F197" s="249">
        <v>1903.91</v>
      </c>
      <c r="G197" s="250">
        <v>45</v>
      </c>
      <c r="H197" s="249">
        <v>900.3378844444444</v>
      </c>
      <c r="I197" s="249">
        <v>1422.16</v>
      </c>
      <c r="J197" s="251">
        <v>481.75</v>
      </c>
    </row>
    <row r="198" spans="2:10" ht="30" x14ac:dyDescent="0.25">
      <c r="B198" s="295" t="s">
        <v>611</v>
      </c>
      <c r="C198" s="283">
        <v>43705</v>
      </c>
      <c r="D198" s="283">
        <v>43710</v>
      </c>
      <c r="E198" s="283">
        <v>43754</v>
      </c>
      <c r="F198" s="252">
        <v>2071.31</v>
      </c>
      <c r="G198" s="253">
        <v>45</v>
      </c>
      <c r="H198" s="252">
        <v>979.49948444444431</v>
      </c>
      <c r="I198" s="252">
        <v>1099.7823100000001</v>
      </c>
      <c r="J198" s="254">
        <v>971.52768999999989</v>
      </c>
    </row>
    <row r="199" spans="2:10" ht="30" x14ac:dyDescent="0.25">
      <c r="B199" s="293" t="s">
        <v>612</v>
      </c>
      <c r="C199" s="263">
        <v>43714</v>
      </c>
      <c r="D199" s="263">
        <v>43718</v>
      </c>
      <c r="E199" s="263">
        <v>43867</v>
      </c>
      <c r="F199" s="246">
        <v>17675</v>
      </c>
      <c r="G199" s="247">
        <v>150</v>
      </c>
      <c r="H199" s="246">
        <v>2507.4933333333333</v>
      </c>
      <c r="I199" s="246">
        <v>8910.0213499999991</v>
      </c>
      <c r="J199" s="248">
        <v>8764.9786500000009</v>
      </c>
    </row>
    <row r="200" spans="2:10" ht="90" x14ac:dyDescent="0.25">
      <c r="B200" s="293" t="s">
        <v>613</v>
      </c>
      <c r="C200" s="263">
        <v>43714</v>
      </c>
      <c r="D200" s="263">
        <v>43718</v>
      </c>
      <c r="E200" s="263">
        <v>43837</v>
      </c>
      <c r="F200" s="246">
        <v>7701.5</v>
      </c>
      <c r="G200" s="247">
        <v>120</v>
      </c>
      <c r="H200" s="246">
        <v>1365.7326666666663</v>
      </c>
      <c r="I200" s="246">
        <v>3164.3482200000003</v>
      </c>
      <c r="J200" s="248">
        <v>4537.1517800000001</v>
      </c>
    </row>
    <row r="201" spans="2:10" ht="30" x14ac:dyDescent="0.25">
      <c r="B201" s="293" t="s">
        <v>614</v>
      </c>
      <c r="C201" s="263">
        <v>43714</v>
      </c>
      <c r="D201" s="263">
        <v>43718</v>
      </c>
      <c r="E201" s="263">
        <v>43827</v>
      </c>
      <c r="F201" s="246">
        <v>5850</v>
      </c>
      <c r="G201" s="247">
        <v>110</v>
      </c>
      <c r="H201" s="246">
        <v>1131.7090909090907</v>
      </c>
      <c r="I201" s="246">
        <v>1697.1893599999999</v>
      </c>
      <c r="J201" s="248">
        <v>4152.8106399999997</v>
      </c>
    </row>
    <row r="202" spans="2:10" x14ac:dyDescent="0.25">
      <c r="B202" s="293" t="s">
        <v>615</v>
      </c>
      <c r="C202" s="263">
        <v>43725</v>
      </c>
      <c r="D202" s="263">
        <v>43725</v>
      </c>
      <c r="E202" s="263">
        <v>43934</v>
      </c>
      <c r="F202" s="246">
        <v>11000</v>
      </c>
      <c r="G202" s="247">
        <v>210</v>
      </c>
      <c r="H202" s="246">
        <v>1114.6666666666665</v>
      </c>
      <c r="I202" s="246">
        <v>5182.7548699999998</v>
      </c>
      <c r="J202" s="248">
        <v>5817.2451300000002</v>
      </c>
    </row>
    <row r="203" spans="2:10" ht="30" x14ac:dyDescent="0.25">
      <c r="B203" s="293" t="s">
        <v>616</v>
      </c>
      <c r="C203" s="263">
        <v>43725</v>
      </c>
      <c r="D203" s="263">
        <v>43725</v>
      </c>
      <c r="E203" s="263">
        <v>43904</v>
      </c>
      <c r="F203" s="246">
        <v>23000</v>
      </c>
      <c r="G203" s="247">
        <v>180</v>
      </c>
      <c r="H203" s="246">
        <v>2719.1111111111104</v>
      </c>
      <c r="I203" s="246">
        <v>5635.04259</v>
      </c>
      <c r="J203" s="248">
        <v>17364.957409999999</v>
      </c>
    </row>
    <row r="204" spans="2:10" ht="45" x14ac:dyDescent="0.25">
      <c r="B204" s="293" t="s">
        <v>617</v>
      </c>
      <c r="C204" s="263">
        <v>43720</v>
      </c>
      <c r="D204" s="263">
        <v>43720</v>
      </c>
      <c r="E204" s="263">
        <v>43779</v>
      </c>
      <c r="F204" s="246">
        <v>7680.0355499999996</v>
      </c>
      <c r="G204" s="247">
        <v>60</v>
      </c>
      <c r="H204" s="246">
        <v>2723.8526083999996</v>
      </c>
      <c r="I204" s="246">
        <v>4222.7455799999998</v>
      </c>
      <c r="J204" s="248">
        <v>3457.2899699999998</v>
      </c>
    </row>
    <row r="205" spans="2:10" ht="30" x14ac:dyDescent="0.25">
      <c r="B205" s="293" t="s">
        <v>618</v>
      </c>
      <c r="C205" s="263">
        <v>43733</v>
      </c>
      <c r="D205" s="263">
        <v>43735</v>
      </c>
      <c r="E205" s="263">
        <v>43914</v>
      </c>
      <c r="F205" s="246">
        <v>14700</v>
      </c>
      <c r="G205" s="247">
        <v>180</v>
      </c>
      <c r="H205" s="246">
        <v>1737.8666666666666</v>
      </c>
      <c r="I205" s="246">
        <v>8824.7638899999984</v>
      </c>
      <c r="J205" s="248">
        <v>5875.2361100000016</v>
      </c>
    </row>
    <row r="206" spans="2:10" ht="75" x14ac:dyDescent="0.25">
      <c r="B206" s="293" t="s">
        <v>619</v>
      </c>
      <c r="C206" s="263">
        <v>43735</v>
      </c>
      <c r="D206" s="263">
        <v>43738</v>
      </c>
      <c r="E206" s="263">
        <v>43947</v>
      </c>
      <c r="F206" s="246">
        <v>10709.522999999999</v>
      </c>
      <c r="G206" s="247">
        <v>210</v>
      </c>
      <c r="H206" s="246">
        <v>1085.2316639999997</v>
      </c>
      <c r="I206" s="246">
        <v>3391.5789500000001</v>
      </c>
      <c r="J206" s="248">
        <v>7317.9440499999992</v>
      </c>
    </row>
    <row r="207" spans="2:10" ht="30" x14ac:dyDescent="0.25">
      <c r="B207" s="293" t="s">
        <v>620</v>
      </c>
      <c r="C207" s="263">
        <v>43735</v>
      </c>
      <c r="D207" s="263">
        <v>43738</v>
      </c>
      <c r="E207" s="263">
        <v>43887</v>
      </c>
      <c r="F207" s="246">
        <v>10760</v>
      </c>
      <c r="G207" s="247">
        <v>150</v>
      </c>
      <c r="H207" s="246">
        <v>1526.4853333333331</v>
      </c>
      <c r="I207" s="246">
        <v>3118.82242</v>
      </c>
      <c r="J207" s="248">
        <v>7641.1775799999996</v>
      </c>
    </row>
    <row r="208" spans="2:10" ht="30" x14ac:dyDescent="0.25">
      <c r="B208" s="293" t="s">
        <v>621</v>
      </c>
      <c r="C208" s="263">
        <v>43735</v>
      </c>
      <c r="D208" s="263">
        <v>43738</v>
      </c>
      <c r="E208" s="263">
        <v>43887</v>
      </c>
      <c r="F208" s="246">
        <v>9660</v>
      </c>
      <c r="G208" s="247">
        <v>150</v>
      </c>
      <c r="H208" s="246">
        <v>1370.432</v>
      </c>
      <c r="I208" s="246">
        <v>5587.4340000000002</v>
      </c>
      <c r="J208" s="248">
        <v>4072.5659999999998</v>
      </c>
    </row>
    <row r="209" spans="2:10" ht="60" x14ac:dyDescent="0.25">
      <c r="B209" s="293" t="s">
        <v>622</v>
      </c>
      <c r="C209" s="263">
        <v>43592</v>
      </c>
      <c r="D209" s="263">
        <v>43592</v>
      </c>
      <c r="E209" s="263">
        <v>43623</v>
      </c>
      <c r="F209" s="246">
        <v>42.110819999999997</v>
      </c>
      <c r="G209" s="247">
        <v>32</v>
      </c>
      <c r="H209" s="246">
        <v>28.0036953</v>
      </c>
      <c r="I209" s="246">
        <v>0</v>
      </c>
      <c r="J209" s="248">
        <v>42.110819999999997</v>
      </c>
    </row>
    <row r="210" spans="2:10" ht="30" x14ac:dyDescent="0.25">
      <c r="B210" s="293" t="s">
        <v>623</v>
      </c>
      <c r="C210" s="263">
        <v>43749</v>
      </c>
      <c r="D210" s="263">
        <v>43749</v>
      </c>
      <c r="E210" s="263">
        <v>43883</v>
      </c>
      <c r="F210" s="246">
        <v>4640</v>
      </c>
      <c r="G210" s="247">
        <v>135</v>
      </c>
      <c r="H210" s="246">
        <v>731.40148148148148</v>
      </c>
      <c r="I210" s="246">
        <v>2520.6799999999998</v>
      </c>
      <c r="J210" s="248">
        <v>2119.3200000000002</v>
      </c>
    </row>
    <row r="211" spans="2:10" ht="75" x14ac:dyDescent="0.25">
      <c r="B211" s="293" t="s">
        <v>624</v>
      </c>
      <c r="C211" s="263">
        <v>43767</v>
      </c>
      <c r="D211" s="263">
        <v>43769</v>
      </c>
      <c r="E211" s="263">
        <v>43858</v>
      </c>
      <c r="F211" s="246">
        <v>1650</v>
      </c>
      <c r="G211" s="247">
        <v>90</v>
      </c>
      <c r="H211" s="246">
        <v>390.13333333333333</v>
      </c>
      <c r="I211" s="246">
        <v>492.54768000000001</v>
      </c>
      <c r="J211" s="248">
        <v>1157.4523199999999</v>
      </c>
    </row>
    <row r="212" spans="2:10" ht="30" x14ac:dyDescent="0.25">
      <c r="B212" s="294" t="s">
        <v>625</v>
      </c>
      <c r="C212" s="279">
        <v>43767</v>
      </c>
      <c r="D212" s="279">
        <v>43769</v>
      </c>
      <c r="E212" s="279">
        <v>43828</v>
      </c>
      <c r="F212" s="249">
        <v>1160</v>
      </c>
      <c r="G212" s="250">
        <v>60</v>
      </c>
      <c r="H212" s="249">
        <v>411.4133333333333</v>
      </c>
      <c r="I212" s="249">
        <v>513.24965999999995</v>
      </c>
      <c r="J212" s="251">
        <v>646.75034000000005</v>
      </c>
    </row>
    <row r="213" spans="2:10" ht="45" x14ac:dyDescent="0.25">
      <c r="B213" s="295" t="s">
        <v>626</v>
      </c>
      <c r="C213" s="283">
        <v>43773</v>
      </c>
      <c r="D213" s="283">
        <v>43773</v>
      </c>
      <c r="E213" s="283">
        <v>43832</v>
      </c>
      <c r="F213" s="252">
        <v>502.79095000000001</v>
      </c>
      <c r="G213" s="253">
        <v>60</v>
      </c>
      <c r="H213" s="252">
        <v>178.32319026666664</v>
      </c>
      <c r="I213" s="252">
        <v>47.014360000000003</v>
      </c>
      <c r="J213" s="254">
        <v>455.77659</v>
      </c>
    </row>
    <row r="214" spans="2:10" ht="60" x14ac:dyDescent="0.25">
      <c r="B214" s="293" t="s">
        <v>627</v>
      </c>
      <c r="C214" s="263">
        <v>43773</v>
      </c>
      <c r="D214" s="263">
        <v>43773</v>
      </c>
      <c r="E214" s="263">
        <v>43862</v>
      </c>
      <c r="F214" s="246">
        <v>1632.0446000000002</v>
      </c>
      <c r="G214" s="247">
        <v>90</v>
      </c>
      <c r="H214" s="246">
        <v>385.8878787555555</v>
      </c>
      <c r="I214" s="246">
        <v>153.79857000000001</v>
      </c>
      <c r="J214" s="248">
        <v>1478.2460300000002</v>
      </c>
    </row>
    <row r="215" spans="2:10" ht="60" x14ac:dyDescent="0.25">
      <c r="B215" s="293" t="s">
        <v>628</v>
      </c>
      <c r="C215" s="263">
        <v>43773</v>
      </c>
      <c r="D215" s="263">
        <v>43773</v>
      </c>
      <c r="E215" s="263">
        <v>43862</v>
      </c>
      <c r="F215" s="246">
        <v>1874.8426399999998</v>
      </c>
      <c r="G215" s="247">
        <v>90</v>
      </c>
      <c r="H215" s="246">
        <v>443.29612643555544</v>
      </c>
      <c r="I215" s="246">
        <v>233.44737000000001</v>
      </c>
      <c r="J215" s="248">
        <v>1641.3952699999998</v>
      </c>
    </row>
    <row r="216" spans="2:10" ht="45" x14ac:dyDescent="0.25">
      <c r="B216" s="293" t="s">
        <v>629</v>
      </c>
      <c r="C216" s="263">
        <v>43748</v>
      </c>
      <c r="D216" s="263">
        <v>43748</v>
      </c>
      <c r="E216" s="263">
        <v>43988</v>
      </c>
      <c r="F216" s="246">
        <v>248.99529999999999</v>
      </c>
      <c r="G216" s="247">
        <v>240</v>
      </c>
      <c r="H216" s="246">
        <v>22.077583266666664</v>
      </c>
      <c r="I216" s="246">
        <v>0</v>
      </c>
      <c r="J216" s="248">
        <v>248.99529999999999</v>
      </c>
    </row>
    <row r="217" spans="2:10" ht="30" x14ac:dyDescent="0.25">
      <c r="B217" s="293" t="s">
        <v>630</v>
      </c>
      <c r="C217" s="263">
        <v>44141</v>
      </c>
      <c r="D217" s="263">
        <v>43832</v>
      </c>
      <c r="E217" s="263">
        <v>43951</v>
      </c>
      <c r="F217" s="246">
        <v>23000</v>
      </c>
      <c r="G217" s="247">
        <v>89</v>
      </c>
      <c r="H217" s="246">
        <v>5499.3258426966286</v>
      </c>
      <c r="I217" s="246">
        <v>4099.7196100000001</v>
      </c>
      <c r="J217" s="248">
        <v>18900.28039</v>
      </c>
    </row>
    <row r="218" spans="2:10" ht="45" x14ac:dyDescent="0.25">
      <c r="B218" s="293" t="s">
        <v>631</v>
      </c>
      <c r="C218" s="263">
        <v>43780</v>
      </c>
      <c r="D218" s="263">
        <v>43780</v>
      </c>
      <c r="E218" s="263">
        <v>43989</v>
      </c>
      <c r="F218" s="246">
        <v>43944.185530000002</v>
      </c>
      <c r="G218" s="247">
        <v>210</v>
      </c>
      <c r="H218" s="246">
        <v>4453.010800373333</v>
      </c>
      <c r="I218" s="246">
        <v>13183.25567</v>
      </c>
      <c r="J218" s="248">
        <v>30760.929860000004</v>
      </c>
    </row>
    <row r="219" spans="2:10" ht="90" x14ac:dyDescent="0.25">
      <c r="B219" s="293" t="s">
        <v>632</v>
      </c>
      <c r="C219" s="263">
        <v>43783</v>
      </c>
      <c r="D219" s="263">
        <v>43783</v>
      </c>
      <c r="E219" s="263">
        <v>43992</v>
      </c>
      <c r="F219" s="246">
        <v>45360</v>
      </c>
      <c r="G219" s="247">
        <v>210</v>
      </c>
      <c r="H219" s="246">
        <v>4596.4799999999996</v>
      </c>
      <c r="I219" s="246">
        <v>11098.463220000001</v>
      </c>
      <c r="J219" s="248">
        <v>34261.536779999995</v>
      </c>
    </row>
    <row r="220" spans="2:10" ht="90" x14ac:dyDescent="0.25">
      <c r="B220" s="293" t="s">
        <v>633</v>
      </c>
      <c r="C220" s="263">
        <v>43783</v>
      </c>
      <c r="D220" s="263">
        <v>43783</v>
      </c>
      <c r="E220" s="263">
        <v>44082</v>
      </c>
      <c r="F220" s="246">
        <v>121585</v>
      </c>
      <c r="G220" s="247">
        <v>299</v>
      </c>
      <c r="H220" s="246">
        <v>8653.2735785953173</v>
      </c>
      <c r="I220" s="246">
        <v>30077.599999999999</v>
      </c>
      <c r="J220" s="248">
        <v>91507.4</v>
      </c>
    </row>
    <row r="221" spans="2:10" ht="30" x14ac:dyDescent="0.25">
      <c r="B221" s="293" t="s">
        <v>634</v>
      </c>
      <c r="C221" s="263">
        <v>43788</v>
      </c>
      <c r="D221" s="263">
        <v>43788</v>
      </c>
      <c r="E221" s="263">
        <v>43937</v>
      </c>
      <c r="F221" s="246">
        <v>24000</v>
      </c>
      <c r="G221" s="247">
        <v>150</v>
      </c>
      <c r="H221" s="246">
        <v>3404.8</v>
      </c>
      <c r="I221" s="246">
        <v>7509.8742499999998</v>
      </c>
      <c r="J221" s="248">
        <v>16490.125749999999</v>
      </c>
    </row>
    <row r="222" spans="2:10" ht="30" x14ac:dyDescent="0.25">
      <c r="B222" s="293" t="s">
        <v>635</v>
      </c>
      <c r="C222" s="263">
        <v>43791</v>
      </c>
      <c r="D222" s="263">
        <v>43801</v>
      </c>
      <c r="E222" s="263">
        <v>43910</v>
      </c>
      <c r="F222" s="246">
        <v>5000</v>
      </c>
      <c r="G222" s="247">
        <v>110</v>
      </c>
      <c r="H222" s="246">
        <v>967.27272727272725</v>
      </c>
      <c r="I222" s="246">
        <v>2018.0228100000002</v>
      </c>
      <c r="J222" s="248">
        <v>2981.9771899999996</v>
      </c>
    </row>
    <row r="223" spans="2:10" ht="45" x14ac:dyDescent="0.25">
      <c r="B223" s="293" t="s">
        <v>636</v>
      </c>
      <c r="C223" s="263">
        <v>43791</v>
      </c>
      <c r="D223" s="263">
        <v>43801</v>
      </c>
      <c r="E223" s="263">
        <v>43920</v>
      </c>
      <c r="F223" s="246">
        <v>3690.2242500000002</v>
      </c>
      <c r="G223" s="247">
        <v>120</v>
      </c>
      <c r="H223" s="246">
        <v>654.39976699999988</v>
      </c>
      <c r="I223" s="246">
        <v>2072.1490800000001</v>
      </c>
      <c r="J223" s="248">
        <v>1618.0751700000001</v>
      </c>
    </row>
    <row r="224" spans="2:10" ht="30" x14ac:dyDescent="0.25">
      <c r="B224" s="293" t="s">
        <v>637</v>
      </c>
      <c r="C224" s="263">
        <v>43791</v>
      </c>
      <c r="D224" s="263">
        <v>43801</v>
      </c>
      <c r="E224" s="263">
        <v>43920</v>
      </c>
      <c r="F224" s="246">
        <v>4000</v>
      </c>
      <c r="G224" s="247">
        <v>120</v>
      </c>
      <c r="H224" s="246">
        <v>709.33333333333326</v>
      </c>
      <c r="I224" s="246">
        <v>1235.3268</v>
      </c>
      <c r="J224" s="248">
        <v>2764.6732000000002</v>
      </c>
    </row>
    <row r="225" spans="2:10" x14ac:dyDescent="0.25">
      <c r="B225" s="293" t="s">
        <v>638</v>
      </c>
      <c r="C225" s="263">
        <v>43798</v>
      </c>
      <c r="D225" s="263">
        <v>43801</v>
      </c>
      <c r="E225" s="263">
        <v>43950</v>
      </c>
      <c r="F225" s="246">
        <v>6734.8399600000002</v>
      </c>
      <c r="G225" s="247">
        <v>150</v>
      </c>
      <c r="H225" s="246">
        <v>955.44929565866664</v>
      </c>
      <c r="I225" s="246">
        <v>2020.45199</v>
      </c>
      <c r="J225" s="248">
        <v>4714.3879699999998</v>
      </c>
    </row>
    <row r="226" spans="2:10" ht="45" x14ac:dyDescent="0.25">
      <c r="B226" s="293" t="s">
        <v>639</v>
      </c>
      <c r="C226" s="263">
        <v>43798</v>
      </c>
      <c r="D226" s="263">
        <v>43801</v>
      </c>
      <c r="E226" s="263">
        <v>44130</v>
      </c>
      <c r="F226" s="246">
        <v>7500</v>
      </c>
      <c r="G226" s="247">
        <v>330</v>
      </c>
      <c r="H226" s="246">
        <v>483.63636363636357</v>
      </c>
      <c r="I226" s="246">
        <v>2218.2512299999999</v>
      </c>
      <c r="J226" s="248">
        <v>5281.7487700000001</v>
      </c>
    </row>
    <row r="227" spans="2:10" ht="30" x14ac:dyDescent="0.25">
      <c r="B227" s="294" t="s">
        <v>640</v>
      </c>
      <c r="C227" s="279">
        <v>43798</v>
      </c>
      <c r="D227" s="279">
        <v>43801</v>
      </c>
      <c r="E227" s="279">
        <v>44130</v>
      </c>
      <c r="F227" s="249">
        <v>6000</v>
      </c>
      <c r="G227" s="250">
        <v>330</v>
      </c>
      <c r="H227" s="249">
        <v>386.90909090909088</v>
      </c>
      <c r="I227" s="249">
        <v>1756.64777</v>
      </c>
      <c r="J227" s="251">
        <v>4243.3522300000004</v>
      </c>
    </row>
    <row r="228" spans="2:10" ht="75" x14ac:dyDescent="0.25">
      <c r="B228" s="295" t="s">
        <v>641</v>
      </c>
      <c r="C228" s="283">
        <v>43798</v>
      </c>
      <c r="D228" s="283">
        <v>43801</v>
      </c>
      <c r="E228" s="283">
        <v>44130</v>
      </c>
      <c r="F228" s="252">
        <v>5000</v>
      </c>
      <c r="G228" s="253">
        <v>330</v>
      </c>
      <c r="H228" s="252">
        <v>322.42424242424238</v>
      </c>
      <c r="I228" s="252">
        <v>1496.5040800000002</v>
      </c>
      <c r="J228" s="254">
        <v>3503.4959199999998</v>
      </c>
    </row>
    <row r="229" spans="2:10" x14ac:dyDescent="0.25">
      <c r="B229" s="293" t="s">
        <v>642</v>
      </c>
      <c r="C229" s="263">
        <v>43802</v>
      </c>
      <c r="D229" s="263">
        <v>43832</v>
      </c>
      <c r="E229" s="263">
        <v>43951</v>
      </c>
      <c r="F229" s="246">
        <v>7000</v>
      </c>
      <c r="G229" s="247">
        <v>120</v>
      </c>
      <c r="H229" s="246">
        <v>1241.3333333333333</v>
      </c>
      <c r="I229" s="246">
        <v>1707.0166999999999</v>
      </c>
      <c r="J229" s="248">
        <v>5292.9832999999999</v>
      </c>
    </row>
    <row r="230" spans="2:10" x14ac:dyDescent="0.25">
      <c r="B230" s="293" t="s">
        <v>643</v>
      </c>
      <c r="C230" s="263">
        <v>43802</v>
      </c>
      <c r="D230" s="263">
        <v>43809</v>
      </c>
      <c r="E230" s="263">
        <v>43989</v>
      </c>
      <c r="F230" s="246">
        <v>33000</v>
      </c>
      <c r="G230" s="247">
        <v>181</v>
      </c>
      <c r="H230" s="246">
        <v>3879.7790055248615</v>
      </c>
      <c r="I230" s="246">
        <v>9472.6119999999992</v>
      </c>
      <c r="J230" s="248">
        <v>23527.387999999999</v>
      </c>
    </row>
    <row r="231" spans="2:10" ht="30" x14ac:dyDescent="0.25">
      <c r="B231" s="293" t="s">
        <v>644</v>
      </c>
      <c r="C231" s="263">
        <v>43802</v>
      </c>
      <c r="D231" s="263">
        <v>43832</v>
      </c>
      <c r="E231" s="263">
        <v>44011</v>
      </c>
      <c r="F231" s="246">
        <v>23000</v>
      </c>
      <c r="G231" s="247">
        <v>180</v>
      </c>
      <c r="H231" s="246">
        <v>2719.1111111111104</v>
      </c>
      <c r="I231" s="246">
        <v>6871.3318200000003</v>
      </c>
      <c r="J231" s="248">
        <v>16128.668180000001</v>
      </c>
    </row>
    <row r="232" spans="2:10" ht="45" x14ac:dyDescent="0.25">
      <c r="B232" s="293" t="s">
        <v>645</v>
      </c>
      <c r="C232" s="263">
        <v>43802</v>
      </c>
      <c r="D232" s="263">
        <v>43804</v>
      </c>
      <c r="E232" s="263">
        <v>43953</v>
      </c>
      <c r="F232" s="246">
        <v>19889.48702</v>
      </c>
      <c r="G232" s="247">
        <v>150</v>
      </c>
      <c r="H232" s="246">
        <v>2821.6552252373335</v>
      </c>
      <c r="I232" s="246">
        <v>5966.8461100000004</v>
      </c>
      <c r="J232" s="248">
        <v>13922.64091</v>
      </c>
    </row>
    <row r="233" spans="2:10" ht="45" x14ac:dyDescent="0.25">
      <c r="B233" s="293" t="s">
        <v>646</v>
      </c>
      <c r="C233" s="263">
        <v>43804</v>
      </c>
      <c r="D233" s="263">
        <v>43804</v>
      </c>
      <c r="E233" s="263">
        <v>43953</v>
      </c>
      <c r="F233" s="246">
        <v>22238.68</v>
      </c>
      <c r="G233" s="247">
        <v>150</v>
      </c>
      <c r="H233" s="246">
        <v>3154.9274026666667</v>
      </c>
      <c r="I233" s="246">
        <v>6075.5274900000004</v>
      </c>
      <c r="J233" s="248">
        <v>16163.15251</v>
      </c>
    </row>
    <row r="234" spans="2:10" ht="30" x14ac:dyDescent="0.25">
      <c r="B234" s="293" t="s">
        <v>647</v>
      </c>
      <c r="C234" s="263">
        <v>43815</v>
      </c>
      <c r="D234" s="263">
        <v>43815</v>
      </c>
      <c r="E234" s="263">
        <v>43904</v>
      </c>
      <c r="F234" s="246">
        <v>15000</v>
      </c>
      <c r="G234" s="247">
        <v>90</v>
      </c>
      <c r="H234" s="246">
        <v>3546.6666666666665</v>
      </c>
      <c r="I234" s="246">
        <v>8496.5093500000003</v>
      </c>
      <c r="J234" s="248">
        <v>6503.4906499999997</v>
      </c>
    </row>
    <row r="235" spans="2:10" x14ac:dyDescent="0.25">
      <c r="B235" s="293" t="s">
        <v>648</v>
      </c>
      <c r="C235" s="263">
        <v>40163</v>
      </c>
      <c r="D235" s="263">
        <v>40163</v>
      </c>
      <c r="E235" s="263">
        <v>44034</v>
      </c>
      <c r="F235" s="246">
        <v>75000</v>
      </c>
      <c r="G235" s="247">
        <v>220</v>
      </c>
      <c r="H235" s="246">
        <v>7254.545454545454</v>
      </c>
      <c r="I235" s="246">
        <v>21597.894319999999</v>
      </c>
      <c r="J235" s="248">
        <v>53402.105680000001</v>
      </c>
    </row>
    <row r="236" spans="2:10" ht="45" x14ac:dyDescent="0.25">
      <c r="B236" s="293" t="s">
        <v>649</v>
      </c>
      <c r="C236" s="263">
        <v>40163</v>
      </c>
      <c r="D236" s="263">
        <v>40163</v>
      </c>
      <c r="E236" s="263">
        <v>44025</v>
      </c>
      <c r="F236" s="246">
        <v>31000</v>
      </c>
      <c r="G236" s="247">
        <v>211</v>
      </c>
      <c r="H236" s="246">
        <v>3126.4454976303318</v>
      </c>
      <c r="I236" s="246">
        <v>7431.5992800000004</v>
      </c>
      <c r="J236" s="248">
        <v>23568.400719999998</v>
      </c>
    </row>
    <row r="237" spans="2:10" x14ac:dyDescent="0.25">
      <c r="B237" s="293" t="s">
        <v>650</v>
      </c>
      <c r="C237" s="263">
        <v>40163</v>
      </c>
      <c r="D237" s="263">
        <v>40163</v>
      </c>
      <c r="E237" s="263">
        <v>44094</v>
      </c>
      <c r="F237" s="246">
        <v>82500</v>
      </c>
      <c r="G237" s="247">
        <v>280</v>
      </c>
      <c r="H237" s="246">
        <v>6269.9999999999991</v>
      </c>
      <c r="I237" s="246">
        <v>24569.578649999999</v>
      </c>
      <c r="J237" s="248">
        <v>57930.421350000004</v>
      </c>
    </row>
    <row r="238" spans="2:10" ht="30" x14ac:dyDescent="0.25">
      <c r="B238" s="293" t="s">
        <v>651</v>
      </c>
      <c r="C238" s="263">
        <v>40163</v>
      </c>
      <c r="D238" s="263">
        <v>40163</v>
      </c>
      <c r="E238" s="263">
        <v>44025</v>
      </c>
      <c r="F238" s="246">
        <v>20761.32</v>
      </c>
      <c r="G238" s="247">
        <v>211</v>
      </c>
      <c r="H238" s="246">
        <v>2093.8430786729855</v>
      </c>
      <c r="I238" s="246">
        <v>5387.1485999999995</v>
      </c>
      <c r="J238" s="248">
        <v>15374.171399999999</v>
      </c>
    </row>
    <row r="239" spans="2:10" ht="30" x14ac:dyDescent="0.25">
      <c r="B239" s="293" t="s">
        <v>652</v>
      </c>
      <c r="C239" s="263">
        <v>40163</v>
      </c>
      <c r="D239" s="263">
        <v>40163</v>
      </c>
      <c r="E239" s="263">
        <v>44094</v>
      </c>
      <c r="F239" s="246">
        <v>194500</v>
      </c>
      <c r="G239" s="247">
        <v>280</v>
      </c>
      <c r="H239" s="246">
        <v>14781.999999999998</v>
      </c>
      <c r="I239" s="246">
        <v>58169.89761</v>
      </c>
      <c r="J239" s="248">
        <v>136330.10239000001</v>
      </c>
    </row>
    <row r="240" spans="2:10" ht="45" x14ac:dyDescent="0.25">
      <c r="B240" s="293" t="s">
        <v>653</v>
      </c>
      <c r="C240" s="263">
        <v>40163</v>
      </c>
      <c r="D240" s="263">
        <v>40163</v>
      </c>
      <c r="E240" s="263">
        <v>44034</v>
      </c>
      <c r="F240" s="246">
        <v>55250</v>
      </c>
      <c r="G240" s="247">
        <v>220</v>
      </c>
      <c r="H240" s="246">
        <v>5344.181818181818</v>
      </c>
      <c r="I240" s="246">
        <v>6483.0433700000003</v>
      </c>
      <c r="J240" s="248">
        <v>48766.956630000001</v>
      </c>
    </row>
    <row r="241" spans="2:10" x14ac:dyDescent="0.25">
      <c r="B241" s="293" t="s">
        <v>654</v>
      </c>
      <c r="C241" s="263">
        <v>43812</v>
      </c>
      <c r="D241" s="263">
        <v>43815</v>
      </c>
      <c r="E241" s="263">
        <v>44115</v>
      </c>
      <c r="F241" s="246">
        <v>5700</v>
      </c>
      <c r="G241" s="247">
        <v>301</v>
      </c>
      <c r="H241" s="246">
        <v>402.97674418604646</v>
      </c>
      <c r="I241" s="246">
        <v>1192.98036</v>
      </c>
      <c r="J241" s="248">
        <v>4507.0196400000004</v>
      </c>
    </row>
    <row r="242" spans="2:10" ht="45" x14ac:dyDescent="0.25">
      <c r="B242" s="294" t="s">
        <v>655</v>
      </c>
      <c r="C242" s="279">
        <v>43815</v>
      </c>
      <c r="D242" s="279">
        <v>43815</v>
      </c>
      <c r="E242" s="279">
        <v>44144</v>
      </c>
      <c r="F242" s="249">
        <v>3908.35824</v>
      </c>
      <c r="G242" s="250">
        <v>330</v>
      </c>
      <c r="H242" s="249">
        <v>252.02988893090904</v>
      </c>
      <c r="I242" s="249">
        <v>1132.2011100000002</v>
      </c>
      <c r="J242" s="251">
        <v>2776.1571299999996</v>
      </c>
    </row>
    <row r="243" spans="2:10" ht="45" x14ac:dyDescent="0.25">
      <c r="B243" s="295" t="s">
        <v>656</v>
      </c>
      <c r="C243" s="283">
        <v>43815</v>
      </c>
      <c r="D243" s="283">
        <v>43815</v>
      </c>
      <c r="E243" s="283">
        <v>44064</v>
      </c>
      <c r="F243" s="252">
        <v>3645.6280000000002</v>
      </c>
      <c r="G243" s="253">
        <v>250</v>
      </c>
      <c r="H243" s="252">
        <v>310.31585536</v>
      </c>
      <c r="I243" s="252">
        <v>1057.89201</v>
      </c>
      <c r="J243" s="254">
        <v>2587.7359900000001</v>
      </c>
    </row>
    <row r="244" spans="2:10" ht="60" x14ac:dyDescent="0.25">
      <c r="B244" s="293" t="s">
        <v>657</v>
      </c>
      <c r="C244" s="263">
        <v>43815</v>
      </c>
      <c r="D244" s="263">
        <v>43815</v>
      </c>
      <c r="E244" s="263">
        <v>43934</v>
      </c>
      <c r="F244" s="246">
        <v>3193.0171299999997</v>
      </c>
      <c r="G244" s="247">
        <v>120</v>
      </c>
      <c r="H244" s="246">
        <v>566.22837105333326</v>
      </c>
      <c r="I244" s="246">
        <v>859.07568000000003</v>
      </c>
      <c r="J244" s="248">
        <v>2333.9414499999998</v>
      </c>
    </row>
    <row r="245" spans="2:10" ht="30" x14ac:dyDescent="0.25">
      <c r="B245" s="293" t="s">
        <v>658</v>
      </c>
      <c r="C245" s="263">
        <v>43815</v>
      </c>
      <c r="D245" s="263">
        <v>43815</v>
      </c>
      <c r="E245" s="263">
        <v>43965</v>
      </c>
      <c r="F245" s="246">
        <v>15000</v>
      </c>
      <c r="G245" s="247">
        <v>151</v>
      </c>
      <c r="H245" s="246">
        <v>2113.9072847682119</v>
      </c>
      <c r="I245" s="246">
        <v>4360.0274500000005</v>
      </c>
      <c r="J245" s="248">
        <v>10639.972549999999</v>
      </c>
    </row>
    <row r="246" spans="2:10" ht="120" x14ac:dyDescent="0.25">
      <c r="B246" s="293" t="s">
        <v>659</v>
      </c>
      <c r="C246" s="263">
        <v>43614</v>
      </c>
      <c r="D246" s="263">
        <v>43614</v>
      </c>
      <c r="E246" s="263">
        <v>43643</v>
      </c>
      <c r="F246" s="246">
        <v>90.572140000000005</v>
      </c>
      <c r="G246" s="247">
        <v>30</v>
      </c>
      <c r="H246" s="246">
        <v>64.245837973333323</v>
      </c>
      <c r="I246" s="246">
        <v>0</v>
      </c>
      <c r="J246" s="248">
        <v>90.572140000000005</v>
      </c>
    </row>
    <row r="247" spans="2:10" ht="45" x14ac:dyDescent="0.25">
      <c r="B247" s="293" t="s">
        <v>660</v>
      </c>
      <c r="C247" s="263">
        <v>43815</v>
      </c>
      <c r="D247" s="263">
        <v>43819</v>
      </c>
      <c r="E247" s="263">
        <v>43895</v>
      </c>
      <c r="F247" s="246">
        <v>390</v>
      </c>
      <c r="G247" s="247">
        <v>77</v>
      </c>
      <c r="H247" s="246">
        <v>107.78181818181818</v>
      </c>
      <c r="I247" s="246">
        <v>112.6918</v>
      </c>
      <c r="J247" s="248">
        <v>277.3082</v>
      </c>
    </row>
    <row r="248" spans="2:10" ht="60" x14ac:dyDescent="0.25">
      <c r="B248" s="293" t="s">
        <v>661</v>
      </c>
      <c r="C248" s="263">
        <v>43682</v>
      </c>
      <c r="D248" s="263">
        <v>43682</v>
      </c>
      <c r="E248" s="263">
        <v>43711</v>
      </c>
      <c r="F248" s="246">
        <v>236.05385999999999</v>
      </c>
      <c r="G248" s="247">
        <v>30</v>
      </c>
      <c r="H248" s="246">
        <v>167.44087135999996</v>
      </c>
      <c r="I248" s="246">
        <v>0</v>
      </c>
      <c r="J248" s="248">
        <v>236.05385999999999</v>
      </c>
    </row>
    <row r="249" spans="2:10" ht="60" x14ac:dyDescent="0.25">
      <c r="B249" s="293" t="s">
        <v>662</v>
      </c>
      <c r="C249" s="263">
        <v>43815</v>
      </c>
      <c r="D249" s="263">
        <v>43815</v>
      </c>
      <c r="E249" s="263">
        <v>43875</v>
      </c>
      <c r="F249" s="246">
        <v>364.70400000000001</v>
      </c>
      <c r="G249" s="247">
        <v>61</v>
      </c>
      <c r="H249" s="246">
        <v>127.22788721311474</v>
      </c>
      <c r="I249" s="246">
        <v>0</v>
      </c>
      <c r="J249" s="248">
        <v>364.70400000000001</v>
      </c>
    </row>
    <row r="250" spans="2:10" ht="30" x14ac:dyDescent="0.25">
      <c r="B250" s="293" t="s">
        <v>663</v>
      </c>
      <c r="C250" s="263">
        <v>43819</v>
      </c>
      <c r="D250" s="263">
        <v>43819</v>
      </c>
      <c r="E250" s="263">
        <v>43850</v>
      </c>
      <c r="F250" s="246">
        <v>120</v>
      </c>
      <c r="G250" s="247">
        <v>32</v>
      </c>
      <c r="H250" s="246">
        <v>79.800000000000011</v>
      </c>
      <c r="I250" s="246">
        <v>0</v>
      </c>
      <c r="J250" s="248">
        <v>120</v>
      </c>
    </row>
    <row r="251" spans="2:10" ht="45" x14ac:dyDescent="0.25">
      <c r="B251" s="293" t="s">
        <v>664</v>
      </c>
      <c r="C251" s="263" t="s">
        <v>665</v>
      </c>
      <c r="D251" s="263" t="s">
        <v>665</v>
      </c>
      <c r="E251" s="263">
        <v>43904</v>
      </c>
      <c r="F251" s="246">
        <v>342.77858000000003</v>
      </c>
      <c r="G251" s="247">
        <v>90</v>
      </c>
      <c r="H251" s="246">
        <v>81.048090915555548</v>
      </c>
      <c r="I251" s="246">
        <v>0</v>
      </c>
      <c r="J251" s="248">
        <v>342.77858000000003</v>
      </c>
    </row>
    <row r="252" spans="2:10" ht="30" x14ac:dyDescent="0.25">
      <c r="B252" s="293" t="s">
        <v>666</v>
      </c>
      <c r="C252" s="263" t="s">
        <v>665</v>
      </c>
      <c r="D252" s="263" t="s">
        <v>665</v>
      </c>
      <c r="E252" s="263">
        <v>43904</v>
      </c>
      <c r="F252" s="246">
        <v>388.6</v>
      </c>
      <c r="G252" s="247">
        <v>90</v>
      </c>
      <c r="H252" s="246">
        <v>91.882311111111093</v>
      </c>
      <c r="I252" s="246">
        <v>38.86</v>
      </c>
      <c r="J252" s="248">
        <v>349.74</v>
      </c>
    </row>
    <row r="253" spans="2:10" ht="45" x14ac:dyDescent="0.25">
      <c r="B253" s="293" t="s">
        <v>667</v>
      </c>
      <c r="C253" s="263">
        <v>43819</v>
      </c>
      <c r="D253" s="263">
        <v>43819</v>
      </c>
      <c r="E253" s="263">
        <v>43849</v>
      </c>
      <c r="F253" s="246">
        <v>43</v>
      </c>
      <c r="G253" s="247">
        <v>31</v>
      </c>
      <c r="H253" s="246">
        <v>29.517419354838704</v>
      </c>
      <c r="I253" s="246">
        <v>0</v>
      </c>
      <c r="J253" s="248">
        <v>43</v>
      </c>
    </row>
    <row r="254" spans="2:10" ht="30" x14ac:dyDescent="0.25">
      <c r="B254" s="293" t="s">
        <v>668</v>
      </c>
      <c r="C254" s="263">
        <v>43819</v>
      </c>
      <c r="D254" s="263">
        <v>43819</v>
      </c>
      <c r="E254" s="263">
        <v>43872</v>
      </c>
      <c r="F254" s="246">
        <v>378.16</v>
      </c>
      <c r="G254" s="247">
        <v>54</v>
      </c>
      <c r="H254" s="246">
        <v>149.02305185185185</v>
      </c>
      <c r="I254" s="246">
        <v>0</v>
      </c>
      <c r="J254" s="248">
        <v>378.16</v>
      </c>
    </row>
    <row r="255" spans="2:10" ht="30" x14ac:dyDescent="0.25">
      <c r="B255" s="293" t="s">
        <v>669</v>
      </c>
      <c r="C255" s="263">
        <v>43773</v>
      </c>
      <c r="D255" s="263">
        <v>43773</v>
      </c>
      <c r="E255" s="263">
        <v>43847</v>
      </c>
      <c r="F255" s="246">
        <v>152</v>
      </c>
      <c r="G255" s="247">
        <v>75</v>
      </c>
      <c r="H255" s="246">
        <v>43.127466666666663</v>
      </c>
      <c r="I255" s="246">
        <v>0</v>
      </c>
      <c r="J255" s="248">
        <v>152</v>
      </c>
    </row>
    <row r="256" spans="2:10" ht="30" x14ac:dyDescent="0.25">
      <c r="B256" s="293" t="s">
        <v>670</v>
      </c>
      <c r="C256" s="263">
        <v>43819</v>
      </c>
      <c r="D256" s="263">
        <v>43819</v>
      </c>
      <c r="E256" s="263">
        <v>43945</v>
      </c>
      <c r="F256" s="246">
        <v>392</v>
      </c>
      <c r="G256" s="247">
        <v>127</v>
      </c>
      <c r="H256" s="246">
        <v>65.683149606299196</v>
      </c>
      <c r="I256" s="246">
        <v>0</v>
      </c>
      <c r="J256" s="248">
        <v>392</v>
      </c>
    </row>
    <row r="257" spans="2:10" ht="30" x14ac:dyDescent="0.25">
      <c r="B257" s="294" t="s">
        <v>671</v>
      </c>
      <c r="C257" s="279">
        <v>43819</v>
      </c>
      <c r="D257" s="279">
        <v>43819</v>
      </c>
      <c r="E257" s="279">
        <v>43849</v>
      </c>
      <c r="F257" s="249">
        <v>390</v>
      </c>
      <c r="G257" s="250">
        <v>31</v>
      </c>
      <c r="H257" s="249">
        <v>267.71612903225804</v>
      </c>
      <c r="I257" s="249">
        <v>0</v>
      </c>
      <c r="J257" s="251">
        <v>390</v>
      </c>
    </row>
    <row r="258" spans="2:10" ht="30" x14ac:dyDescent="0.25">
      <c r="B258" s="295" t="s">
        <v>672</v>
      </c>
      <c r="C258" s="283">
        <v>43819</v>
      </c>
      <c r="D258" s="283">
        <v>43819</v>
      </c>
      <c r="E258" s="283">
        <v>43849</v>
      </c>
      <c r="F258" s="252">
        <v>206</v>
      </c>
      <c r="G258" s="253">
        <v>31</v>
      </c>
      <c r="H258" s="252">
        <v>141.40903225806449</v>
      </c>
      <c r="I258" s="252">
        <v>0</v>
      </c>
      <c r="J258" s="254">
        <v>206</v>
      </c>
    </row>
    <row r="259" spans="2:10" ht="75" x14ac:dyDescent="0.25">
      <c r="B259" s="293" t="s">
        <v>673</v>
      </c>
      <c r="C259" s="263">
        <v>43739</v>
      </c>
      <c r="D259" s="263">
        <v>43739</v>
      </c>
      <c r="E259" s="263">
        <v>43784</v>
      </c>
      <c r="F259" s="246">
        <v>169.21686</v>
      </c>
      <c r="G259" s="247">
        <v>46</v>
      </c>
      <c r="H259" s="246">
        <v>78.281190886956509</v>
      </c>
      <c r="I259" s="246">
        <v>0</v>
      </c>
      <c r="J259" s="248">
        <v>169.21686</v>
      </c>
    </row>
    <row r="260" spans="2:10" ht="30" x14ac:dyDescent="0.25">
      <c r="B260" s="293" t="s">
        <v>674</v>
      </c>
      <c r="C260" s="263">
        <v>43719</v>
      </c>
      <c r="D260" s="263">
        <v>43719</v>
      </c>
      <c r="E260" s="263">
        <v>43815</v>
      </c>
      <c r="F260" s="246">
        <v>374.68</v>
      </c>
      <c r="G260" s="247">
        <v>97</v>
      </c>
      <c r="H260" s="246">
        <v>82.197839175257727</v>
      </c>
      <c r="I260" s="246">
        <v>332.92</v>
      </c>
      <c r="J260" s="248">
        <v>41.759999999999991</v>
      </c>
    </row>
    <row r="261" spans="2:10" ht="30" x14ac:dyDescent="0.25">
      <c r="B261" s="293" t="s">
        <v>675</v>
      </c>
      <c r="C261" s="263">
        <v>43738</v>
      </c>
      <c r="D261" s="263">
        <v>43738</v>
      </c>
      <c r="E261" s="263">
        <v>43794</v>
      </c>
      <c r="F261" s="246">
        <v>318</v>
      </c>
      <c r="G261" s="247">
        <v>57</v>
      </c>
      <c r="H261" s="246">
        <v>118.72</v>
      </c>
      <c r="I261" s="246">
        <v>70.500020000000006</v>
      </c>
      <c r="J261" s="248">
        <v>247.49997999999999</v>
      </c>
    </row>
    <row r="262" spans="2:10" ht="75" x14ac:dyDescent="0.25">
      <c r="B262" s="293" t="s">
        <v>676</v>
      </c>
      <c r="C262" s="263">
        <v>43791</v>
      </c>
      <c r="D262" s="263">
        <v>43791</v>
      </c>
      <c r="E262" s="263">
        <v>43940</v>
      </c>
      <c r="F262" s="246">
        <v>2205.1125000000002</v>
      </c>
      <c r="G262" s="247">
        <v>119</v>
      </c>
      <c r="H262" s="246">
        <v>394.32600000000002</v>
      </c>
      <c r="I262" s="246">
        <v>660.28236000000004</v>
      </c>
      <c r="J262" s="248">
        <v>1544.83014</v>
      </c>
    </row>
    <row r="263" spans="2:10" ht="75" x14ac:dyDescent="0.25">
      <c r="B263" s="293" t="s">
        <v>677</v>
      </c>
      <c r="C263" s="263">
        <v>43780</v>
      </c>
      <c r="D263" s="263">
        <v>43780</v>
      </c>
      <c r="E263" s="263">
        <v>43818</v>
      </c>
      <c r="F263" s="246">
        <v>380.82299999999998</v>
      </c>
      <c r="G263" s="247">
        <v>39</v>
      </c>
      <c r="H263" s="246">
        <v>207.79265230769229</v>
      </c>
      <c r="I263" s="246">
        <v>0</v>
      </c>
      <c r="J263" s="248">
        <v>380.82299999999998</v>
      </c>
    </row>
    <row r="264" spans="2:10" ht="30" x14ac:dyDescent="0.25">
      <c r="B264" s="293" t="s">
        <v>678</v>
      </c>
      <c r="C264" s="263">
        <v>43788</v>
      </c>
      <c r="D264" s="263">
        <v>43788</v>
      </c>
      <c r="E264" s="263">
        <v>43822</v>
      </c>
      <c r="F264" s="246">
        <v>170</v>
      </c>
      <c r="G264" s="247">
        <v>35</v>
      </c>
      <c r="H264" s="246">
        <v>103.35999999999999</v>
      </c>
      <c r="I264" s="246">
        <v>48.94699</v>
      </c>
      <c r="J264" s="248">
        <v>121.05301</v>
      </c>
    </row>
    <row r="265" spans="2:10" ht="45" x14ac:dyDescent="0.25">
      <c r="B265" s="293" t="s">
        <v>679</v>
      </c>
      <c r="C265" s="263">
        <v>43783</v>
      </c>
      <c r="D265" s="263">
        <v>43783</v>
      </c>
      <c r="E265" s="263">
        <v>43815</v>
      </c>
      <c r="F265" s="246">
        <v>386.2568</v>
      </c>
      <c r="G265" s="247">
        <v>33</v>
      </c>
      <c r="H265" s="246">
        <v>249.07711224242422</v>
      </c>
      <c r="I265" s="246">
        <v>0</v>
      </c>
      <c r="J265" s="248">
        <v>386.2568</v>
      </c>
    </row>
    <row r="266" spans="2:10" ht="30" x14ac:dyDescent="0.25">
      <c r="B266" s="293" t="s">
        <v>680</v>
      </c>
      <c r="C266" s="263">
        <v>43788</v>
      </c>
      <c r="D266" s="263">
        <v>43788</v>
      </c>
      <c r="E266" s="263">
        <v>43822</v>
      </c>
      <c r="F266" s="246">
        <v>348.41699999999997</v>
      </c>
      <c r="G266" s="247">
        <v>35</v>
      </c>
      <c r="H266" s="246">
        <v>211.83753599999994</v>
      </c>
      <c r="I266" s="246">
        <v>0</v>
      </c>
      <c r="J266" s="248">
        <v>348.41699999999997</v>
      </c>
    </row>
    <row r="267" spans="2:10" ht="120" x14ac:dyDescent="0.25">
      <c r="B267" s="293" t="s">
        <v>681</v>
      </c>
      <c r="C267" s="263">
        <v>43815</v>
      </c>
      <c r="D267" s="263">
        <v>43815</v>
      </c>
      <c r="E267" s="263">
        <v>43903</v>
      </c>
      <c r="F267" s="246">
        <v>2513.6460000000002</v>
      </c>
      <c r="G267" s="247">
        <v>89</v>
      </c>
      <c r="H267" s="246">
        <v>601.01558292134825</v>
      </c>
      <c r="I267" s="246">
        <v>672.76343000000008</v>
      </c>
      <c r="J267" s="248">
        <v>1840.8825700000002</v>
      </c>
    </row>
    <row r="268" spans="2:10" ht="30" x14ac:dyDescent="0.25">
      <c r="B268" s="293" t="s">
        <v>682</v>
      </c>
      <c r="C268" s="263">
        <v>43901</v>
      </c>
      <c r="D268" s="263">
        <v>43901</v>
      </c>
      <c r="E268" s="263">
        <v>43990</v>
      </c>
      <c r="F268" s="246">
        <v>5000</v>
      </c>
      <c r="G268" s="247">
        <v>90</v>
      </c>
      <c r="H268" s="246">
        <v>1182.2222222222222</v>
      </c>
      <c r="I268" s="246">
        <v>883.29092000000003</v>
      </c>
      <c r="J268" s="248">
        <v>4116.7090799999996</v>
      </c>
    </row>
    <row r="269" spans="2:10" ht="30" x14ac:dyDescent="0.25">
      <c r="B269" s="293" t="s">
        <v>683</v>
      </c>
      <c r="C269" s="263">
        <v>43906</v>
      </c>
      <c r="D269" s="263">
        <v>43906</v>
      </c>
      <c r="E269" s="263">
        <v>44175</v>
      </c>
      <c r="F269" s="246">
        <v>24000</v>
      </c>
      <c r="G269" s="247">
        <v>270</v>
      </c>
      <c r="H269" s="246">
        <v>1891.5555555555554</v>
      </c>
      <c r="I269" s="246">
        <v>7049.6084299999993</v>
      </c>
      <c r="J269" s="248">
        <v>16950.39157</v>
      </c>
    </row>
    <row r="270" spans="2:10" ht="45" x14ac:dyDescent="0.25">
      <c r="B270" s="293" t="s">
        <v>684</v>
      </c>
      <c r="C270" s="263">
        <v>43875</v>
      </c>
      <c r="D270" s="263">
        <v>43875</v>
      </c>
      <c r="E270" s="263">
        <v>43904</v>
      </c>
      <c r="F270" s="246">
        <v>386.68400000000003</v>
      </c>
      <c r="G270" s="247">
        <v>30</v>
      </c>
      <c r="H270" s="246">
        <v>274.28785066666666</v>
      </c>
      <c r="I270" s="246">
        <v>0</v>
      </c>
      <c r="J270" s="248">
        <v>386.68400000000003</v>
      </c>
    </row>
    <row r="271" spans="2:10" ht="30" x14ac:dyDescent="0.25">
      <c r="B271" s="293" t="s">
        <v>685</v>
      </c>
      <c r="C271" s="263">
        <v>43908</v>
      </c>
      <c r="D271" s="263">
        <v>43908</v>
      </c>
      <c r="E271" s="263">
        <v>43936</v>
      </c>
      <c r="F271" s="246">
        <v>380</v>
      </c>
      <c r="G271" s="247">
        <v>29</v>
      </c>
      <c r="H271" s="246">
        <v>278.84137931034485</v>
      </c>
      <c r="I271" s="246">
        <v>0</v>
      </c>
      <c r="J271" s="248">
        <v>380</v>
      </c>
    </row>
    <row r="272" spans="2:10" ht="45" x14ac:dyDescent="0.25">
      <c r="B272" s="293" t="s">
        <v>686</v>
      </c>
      <c r="C272" s="263">
        <v>43875</v>
      </c>
      <c r="D272" s="263">
        <v>43875</v>
      </c>
      <c r="E272" s="263">
        <v>43904</v>
      </c>
      <c r="F272" s="246">
        <v>402</v>
      </c>
      <c r="G272" s="247">
        <v>30</v>
      </c>
      <c r="H272" s="246">
        <v>285.15199999999993</v>
      </c>
      <c r="I272" s="246">
        <v>0</v>
      </c>
      <c r="J272" s="248">
        <v>402</v>
      </c>
    </row>
    <row r="273" spans="2:10" ht="45" x14ac:dyDescent="0.25">
      <c r="B273" s="294" t="s">
        <v>687</v>
      </c>
      <c r="C273" s="279">
        <v>43875</v>
      </c>
      <c r="D273" s="279">
        <v>43875</v>
      </c>
      <c r="E273" s="279">
        <v>43904</v>
      </c>
      <c r="F273" s="249">
        <v>402</v>
      </c>
      <c r="G273" s="250">
        <v>30</v>
      </c>
      <c r="H273" s="249">
        <v>285.15199999999993</v>
      </c>
      <c r="I273" s="249">
        <v>0</v>
      </c>
      <c r="J273" s="251">
        <v>402</v>
      </c>
    </row>
    <row r="274" spans="2:10" x14ac:dyDescent="0.25">
      <c r="B274" s="255" t="s">
        <v>688</v>
      </c>
      <c r="C274" s="296"/>
      <c r="D274" s="296"/>
      <c r="E274" s="296"/>
      <c r="F274" s="297">
        <v>1698393.9528700002</v>
      </c>
      <c r="G274" s="298"/>
      <c r="H274" s="297">
        <v>191288.56908118536</v>
      </c>
      <c r="I274" s="297">
        <v>619118.45877999999</v>
      </c>
      <c r="J274" s="297">
        <v>1079275.4940899995</v>
      </c>
    </row>
  </sheetData>
  <mergeCells count="14">
    <mergeCell ref="B7:J7"/>
    <mergeCell ref="B8:J8"/>
    <mergeCell ref="B2:J2"/>
    <mergeCell ref="B3:J3"/>
    <mergeCell ref="B4:J4"/>
    <mergeCell ref="B5:J5"/>
    <mergeCell ref="B6:J6"/>
    <mergeCell ref="B17:J17"/>
    <mergeCell ref="B21:J21"/>
    <mergeCell ref="B22:J22"/>
    <mergeCell ref="B23:J23"/>
    <mergeCell ref="B18:J18"/>
    <mergeCell ref="B19:J19"/>
    <mergeCell ref="B20:J20"/>
  </mergeCells>
  <conditionalFormatting sqref="J30:J164">
    <cfRule type="cellIs" dxfId="38" priority="16" operator="lessThan">
      <formula>0</formula>
    </cfRule>
  </conditionalFormatting>
  <conditionalFormatting sqref="F165:J165 F27:J28">
    <cfRule type="cellIs" dxfId="37" priority="39" operator="lessThan">
      <formula>0</formula>
    </cfRule>
  </conditionalFormatting>
  <conditionalFormatting sqref="G26">
    <cfRule type="cellIs" dxfId="36" priority="38" operator="lessThan">
      <formula>0</formula>
    </cfRule>
  </conditionalFormatting>
  <conditionalFormatting sqref="G25">
    <cfRule type="cellIs" dxfId="35" priority="36" operator="lessThan">
      <formula>0</formula>
    </cfRule>
  </conditionalFormatting>
  <conditionalFormatting sqref="F25">
    <cfRule type="cellIs" dxfId="34" priority="37" operator="lessThan">
      <formula>0</formula>
    </cfRule>
  </conditionalFormatting>
  <conditionalFormatting sqref="J25">
    <cfRule type="cellIs" dxfId="33" priority="32" operator="lessThan">
      <formula>0</formula>
    </cfRule>
  </conditionalFormatting>
  <conditionalFormatting sqref="H25">
    <cfRule type="cellIs" dxfId="32" priority="35" operator="lessThan">
      <formula>0</formula>
    </cfRule>
  </conditionalFormatting>
  <conditionalFormatting sqref="I25">
    <cfRule type="cellIs" dxfId="31" priority="34" operator="lessThan">
      <formula>0</formula>
    </cfRule>
  </conditionalFormatting>
  <conditionalFormatting sqref="J25">
    <cfRule type="cellIs" dxfId="30" priority="33" operator="lessThan">
      <formula>0</formula>
    </cfRule>
  </conditionalFormatting>
  <conditionalFormatting sqref="J28">
    <cfRule type="cellIs" dxfId="29" priority="31" operator="lessThan">
      <formula>0</formula>
    </cfRule>
  </conditionalFormatting>
  <conditionalFormatting sqref="I26">
    <cfRule type="cellIs" dxfId="28" priority="29" operator="lessThan">
      <formula>0</formula>
    </cfRule>
  </conditionalFormatting>
  <conditionalFormatting sqref="H26">
    <cfRule type="cellIs" dxfId="27" priority="30" operator="lessThan">
      <formula>0</formula>
    </cfRule>
  </conditionalFormatting>
  <conditionalFormatting sqref="J26">
    <cfRule type="cellIs" dxfId="26" priority="28" operator="lessThan">
      <formula>0</formula>
    </cfRule>
  </conditionalFormatting>
  <conditionalFormatting sqref="I24">
    <cfRule type="cellIs" dxfId="25" priority="27" operator="lessThan">
      <formula>0</formula>
    </cfRule>
  </conditionalFormatting>
  <conditionalFormatting sqref="F26">
    <cfRule type="cellIs" dxfId="24" priority="26" operator="lessThan">
      <formula>0</formula>
    </cfRule>
  </conditionalFormatting>
  <conditionalFormatting sqref="F29">
    <cfRule type="cellIs" dxfId="23" priority="25" operator="lessThan">
      <formula>0</formula>
    </cfRule>
  </conditionalFormatting>
  <conditionalFormatting sqref="G29">
    <cfRule type="cellIs" dxfId="22" priority="24" operator="lessThan">
      <formula>0</formula>
    </cfRule>
  </conditionalFormatting>
  <conditionalFormatting sqref="H29">
    <cfRule type="cellIs" dxfId="21" priority="23" operator="lessThan">
      <formula>0</formula>
    </cfRule>
  </conditionalFormatting>
  <conditionalFormatting sqref="I29">
    <cfRule type="cellIs" dxfId="20" priority="22" operator="lessThan">
      <formula>0</formula>
    </cfRule>
  </conditionalFormatting>
  <conditionalFormatting sqref="F30:F164">
    <cfRule type="cellIs" dxfId="19" priority="21" operator="lessThan">
      <formula>0</formula>
    </cfRule>
  </conditionalFormatting>
  <conditionalFormatting sqref="G30:G164">
    <cfRule type="cellIs" dxfId="18" priority="20" operator="lessThan">
      <formula>0</formula>
    </cfRule>
  </conditionalFormatting>
  <conditionalFormatting sqref="H30:H164">
    <cfRule type="cellIs" dxfId="17" priority="19" operator="lessThan">
      <formula>0</formula>
    </cfRule>
  </conditionalFormatting>
  <conditionalFormatting sqref="I30:I164">
    <cfRule type="cellIs" dxfId="16" priority="18" operator="lessThan">
      <formula>0</formula>
    </cfRule>
  </conditionalFormatting>
  <conditionalFormatting sqref="J29">
    <cfRule type="cellIs" dxfId="15" priority="17" operator="lessThan">
      <formula>0</formula>
    </cfRule>
  </conditionalFormatting>
  <conditionalFormatting sqref="H168:I168 J210 J218 J222:J223 J207:J208 J186:J205 J225:J260 J262:J267 J168:J183">
    <cfRule type="cellIs" dxfId="14" priority="15" operator="lessThan">
      <formula>0</formula>
    </cfRule>
  </conditionalFormatting>
  <conditionalFormatting sqref="J209">
    <cfRule type="cellIs" dxfId="13" priority="14" operator="lessThan">
      <formula>0</formula>
    </cfRule>
  </conditionalFormatting>
  <conditionalFormatting sqref="J211:J215">
    <cfRule type="cellIs" dxfId="12" priority="13" operator="lessThan">
      <formula>0</formula>
    </cfRule>
  </conditionalFormatting>
  <conditionalFormatting sqref="J216">
    <cfRule type="cellIs" dxfId="11" priority="12" operator="lessThan">
      <formula>0</formula>
    </cfRule>
  </conditionalFormatting>
  <conditionalFormatting sqref="J217">
    <cfRule type="cellIs" dxfId="10" priority="11" operator="lessThan">
      <formula>0</formula>
    </cfRule>
  </conditionalFormatting>
  <conditionalFormatting sqref="J219">
    <cfRule type="cellIs" dxfId="9" priority="10" operator="lessThan">
      <formula>0</formula>
    </cfRule>
  </conditionalFormatting>
  <conditionalFormatting sqref="J220">
    <cfRule type="cellIs" dxfId="8" priority="9" operator="lessThan">
      <formula>0</formula>
    </cfRule>
  </conditionalFormatting>
  <conditionalFormatting sqref="J221">
    <cfRule type="cellIs" dxfId="7" priority="8" operator="lessThan">
      <formula>0</formula>
    </cfRule>
  </conditionalFormatting>
  <conditionalFormatting sqref="J224">
    <cfRule type="cellIs" dxfId="6" priority="7" operator="lessThan">
      <formula>0</formula>
    </cfRule>
  </conditionalFormatting>
  <conditionalFormatting sqref="J184">
    <cfRule type="cellIs" dxfId="5" priority="6" operator="lessThan">
      <formula>0</formula>
    </cfRule>
  </conditionalFormatting>
  <conditionalFormatting sqref="J185">
    <cfRule type="cellIs" dxfId="4" priority="5" operator="lessThan">
      <formula>0</formula>
    </cfRule>
  </conditionalFormatting>
  <conditionalFormatting sqref="J206">
    <cfRule type="cellIs" dxfId="3" priority="4" operator="lessThan">
      <formula>0</formula>
    </cfRule>
  </conditionalFormatting>
  <conditionalFormatting sqref="J261">
    <cfRule type="cellIs" dxfId="2" priority="3" operator="lessThan">
      <formula>0</formula>
    </cfRule>
  </conditionalFormatting>
  <conditionalFormatting sqref="J268:J273">
    <cfRule type="cellIs" dxfId="1" priority="2" operator="lessThan">
      <formula>0</formula>
    </cfRule>
  </conditionalFormatting>
  <conditionalFormatting sqref="I9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zoomScale="85" zoomScaleNormal="85" workbookViewId="0">
      <selection activeCell="B15" sqref="B15"/>
    </sheetView>
  </sheetViews>
  <sheetFormatPr baseColWidth="10" defaultColWidth="11.42578125" defaultRowHeight="14.25" x14ac:dyDescent="0.25"/>
  <cols>
    <col min="1" max="1" width="11.42578125" style="180" customWidth="1"/>
    <col min="2" max="2" width="65.7109375" style="177" customWidth="1"/>
    <col min="3" max="3" width="13.85546875" style="178" bestFit="1" customWidth="1"/>
    <col min="4" max="5" width="14" style="179" bestFit="1" customWidth="1"/>
    <col min="6" max="16384" width="11.42578125" style="180"/>
  </cols>
  <sheetData>
    <row r="2" spans="1:6" s="181" customFormat="1" ht="20.25" x14ac:dyDescent="0.25">
      <c r="A2" s="180"/>
      <c r="B2" s="350" t="s">
        <v>712</v>
      </c>
      <c r="C2" s="351"/>
      <c r="D2" s="351"/>
      <c r="E2" s="352"/>
      <c r="F2" s="312"/>
    </row>
    <row r="3" spans="1:6" s="181" customFormat="1" ht="20.25" x14ac:dyDescent="0.25">
      <c r="A3" s="180"/>
      <c r="B3" s="360" t="s">
        <v>716</v>
      </c>
      <c r="C3" s="361"/>
      <c r="D3" s="361"/>
      <c r="E3" s="362"/>
      <c r="F3" s="311"/>
    </row>
    <row r="4" spans="1:6" s="181" customFormat="1" ht="20.25" x14ac:dyDescent="0.25">
      <c r="A4" s="180"/>
      <c r="B4" s="360" t="s">
        <v>720</v>
      </c>
      <c r="C4" s="361"/>
      <c r="D4" s="361"/>
      <c r="E4" s="362"/>
      <c r="F4" s="312"/>
    </row>
    <row r="5" spans="1:6" s="181" customFormat="1" ht="20.25" x14ac:dyDescent="0.25">
      <c r="A5" s="180"/>
      <c r="B5" s="369" t="s">
        <v>726</v>
      </c>
      <c r="C5" s="370"/>
      <c r="D5" s="370"/>
      <c r="E5" s="371"/>
    </row>
    <row r="6" spans="1:6" s="181" customFormat="1" ht="18" x14ac:dyDescent="0.25">
      <c r="A6" s="180"/>
      <c r="B6" s="363" t="s">
        <v>738</v>
      </c>
      <c r="C6" s="364"/>
      <c r="D6" s="364"/>
      <c r="E6" s="365"/>
    </row>
    <row r="7" spans="1:6" s="181" customFormat="1" ht="18" x14ac:dyDescent="0.25">
      <c r="A7" s="180"/>
      <c r="B7" s="363" t="s">
        <v>701</v>
      </c>
      <c r="C7" s="364"/>
      <c r="D7" s="364"/>
      <c r="E7" s="365"/>
    </row>
    <row r="8" spans="1:6" s="181" customFormat="1" ht="24" customHeight="1" x14ac:dyDescent="0.25">
      <c r="A8" s="180"/>
      <c r="B8" s="372" t="s">
        <v>702</v>
      </c>
      <c r="C8" s="373"/>
      <c r="D8" s="373"/>
      <c r="E8" s="374"/>
    </row>
    <row r="9" spans="1:6" s="181" customFormat="1" ht="30" x14ac:dyDescent="0.25">
      <c r="A9" s="180"/>
      <c r="B9" s="141" t="s">
        <v>131</v>
      </c>
      <c r="C9" s="142" t="s">
        <v>250</v>
      </c>
      <c r="D9" s="143" t="s">
        <v>6</v>
      </c>
      <c r="E9" s="142" t="s">
        <v>251</v>
      </c>
    </row>
    <row r="10" spans="1:6" s="181" customFormat="1" ht="15" x14ac:dyDescent="0.25">
      <c r="A10" s="180"/>
      <c r="B10" s="144" t="s">
        <v>252</v>
      </c>
      <c r="C10" s="145">
        <v>2955971.8819999998</v>
      </c>
      <c r="D10" s="145">
        <v>1155014.42078</v>
      </c>
      <c r="E10" s="146">
        <v>1155014.42078</v>
      </c>
    </row>
    <row r="11" spans="1:6" s="181" customFormat="1" x14ac:dyDescent="0.25">
      <c r="A11" s="180"/>
      <c r="B11" s="147" t="s">
        <v>253</v>
      </c>
      <c r="C11" s="148">
        <v>2708065.5819999999</v>
      </c>
      <c r="D11" s="148">
        <v>1101773.7404500002</v>
      </c>
      <c r="E11" s="149">
        <v>1101773.7404500002</v>
      </c>
    </row>
    <row r="12" spans="1:6" s="181" customFormat="1" x14ac:dyDescent="0.25">
      <c r="A12" s="180"/>
      <c r="B12" s="147" t="s">
        <v>254</v>
      </c>
      <c r="C12" s="148">
        <v>247906.3</v>
      </c>
      <c r="D12" s="148">
        <v>53240.680329999996</v>
      </c>
      <c r="E12" s="149">
        <v>53240.680329999996</v>
      </c>
    </row>
    <row r="13" spans="1:6" s="181" customFormat="1" x14ac:dyDescent="0.25">
      <c r="A13" s="180"/>
      <c r="B13" s="147" t="s">
        <v>255</v>
      </c>
      <c r="C13" s="148">
        <v>0</v>
      </c>
      <c r="D13" s="148">
        <v>0</v>
      </c>
      <c r="E13" s="149">
        <v>0</v>
      </c>
    </row>
    <row r="14" spans="1:6" s="181" customFormat="1" x14ac:dyDescent="0.25">
      <c r="A14" s="180"/>
      <c r="B14" s="147"/>
      <c r="C14" s="148"/>
      <c r="D14" s="150"/>
      <c r="E14" s="151"/>
    </row>
    <row r="15" spans="1:6" s="181" customFormat="1" ht="17.25" x14ac:dyDescent="0.25">
      <c r="A15" s="180"/>
      <c r="B15" s="144" t="s">
        <v>256</v>
      </c>
      <c r="C15" s="145">
        <v>4463318.3571100058</v>
      </c>
      <c r="D15" s="145">
        <v>529499.95608000015</v>
      </c>
      <c r="E15" s="146">
        <v>478828.19913999992</v>
      </c>
    </row>
    <row r="16" spans="1:6" s="181" customFormat="1" ht="28.5" x14ac:dyDescent="0.25">
      <c r="A16" s="180"/>
      <c r="B16" s="147" t="s">
        <v>257</v>
      </c>
      <c r="C16" s="148">
        <v>4450980.9686600054</v>
      </c>
      <c r="D16" s="148">
        <v>529499.95608000015</v>
      </c>
      <c r="E16" s="149">
        <v>478828.19913999992</v>
      </c>
    </row>
    <row r="17" spans="1:8" s="181" customFormat="1" x14ac:dyDescent="0.25">
      <c r="A17" s="180"/>
      <c r="B17" s="147" t="s">
        <v>258</v>
      </c>
      <c r="C17" s="148">
        <v>12337.388449999999</v>
      </c>
      <c r="D17" s="148">
        <v>0</v>
      </c>
      <c r="E17" s="149">
        <v>0</v>
      </c>
    </row>
    <row r="18" spans="1:8" s="181" customFormat="1" x14ac:dyDescent="0.25">
      <c r="A18" s="180"/>
      <c r="B18" s="147"/>
      <c r="C18" s="148"/>
      <c r="D18" s="150"/>
      <c r="E18" s="151"/>
      <c r="G18" s="180"/>
      <c r="H18" s="180"/>
    </row>
    <row r="19" spans="1:8" s="181" customFormat="1" ht="15" x14ac:dyDescent="0.25">
      <c r="A19" s="180"/>
      <c r="B19" s="144" t="s">
        <v>259</v>
      </c>
      <c r="C19" s="145">
        <v>1692179.7336200005</v>
      </c>
      <c r="D19" s="152">
        <v>0</v>
      </c>
      <c r="E19" s="153">
        <v>0</v>
      </c>
      <c r="G19" s="180"/>
      <c r="H19" s="180"/>
    </row>
    <row r="20" spans="1:8" s="181" customFormat="1" ht="28.5" x14ac:dyDescent="0.25">
      <c r="A20" s="180"/>
      <c r="B20" s="147" t="s">
        <v>260</v>
      </c>
      <c r="C20" s="148">
        <v>1575212.4795900006</v>
      </c>
      <c r="D20" s="154">
        <v>0</v>
      </c>
      <c r="E20" s="155">
        <v>0</v>
      </c>
      <c r="G20" s="180"/>
      <c r="H20" s="180"/>
    </row>
    <row r="21" spans="1:8" s="181" customFormat="1" ht="28.5" x14ac:dyDescent="0.25">
      <c r="A21" s="180"/>
      <c r="B21" s="147" t="s">
        <v>261</v>
      </c>
      <c r="C21" s="148">
        <v>116967.25403000001</v>
      </c>
      <c r="D21" s="154">
        <v>0</v>
      </c>
      <c r="E21" s="155">
        <v>0</v>
      </c>
      <c r="F21" s="180"/>
      <c r="G21" s="180"/>
      <c r="H21" s="180"/>
    </row>
    <row r="22" spans="1:8" s="181" customFormat="1" x14ac:dyDescent="0.25">
      <c r="A22" s="180"/>
      <c r="B22" s="147"/>
      <c r="C22" s="148"/>
      <c r="D22" s="150"/>
      <c r="E22" s="151"/>
      <c r="F22" s="180"/>
      <c r="G22" s="180"/>
      <c r="H22" s="180"/>
    </row>
    <row r="23" spans="1:8" s="181" customFormat="1" ht="15" x14ac:dyDescent="0.25">
      <c r="A23" s="180"/>
      <c r="B23" s="144" t="s">
        <v>262</v>
      </c>
      <c r="C23" s="156">
        <v>184833.25850999448</v>
      </c>
      <c r="D23" s="145">
        <v>625514.46469999989</v>
      </c>
      <c r="E23" s="146">
        <v>676186.22164000012</v>
      </c>
      <c r="F23" s="180"/>
      <c r="G23" s="180"/>
      <c r="H23" s="180"/>
    </row>
    <row r="24" spans="1:8" s="181" customFormat="1" ht="15" x14ac:dyDescent="0.25">
      <c r="A24" s="180"/>
      <c r="B24" s="144"/>
      <c r="C24" s="156"/>
      <c r="D24" s="157"/>
      <c r="E24" s="158"/>
      <c r="F24" s="180"/>
      <c r="G24" s="180"/>
      <c r="H24" s="180"/>
    </row>
    <row r="25" spans="1:8" s="181" customFormat="1" ht="15" x14ac:dyDescent="0.25">
      <c r="A25" s="180"/>
      <c r="B25" s="144" t="s">
        <v>263</v>
      </c>
      <c r="C25" s="156">
        <v>184833.25850999448</v>
      </c>
      <c r="D25" s="145">
        <v>625514.46469999989</v>
      </c>
      <c r="E25" s="146">
        <v>676186.22164000012</v>
      </c>
      <c r="F25" s="180"/>
      <c r="G25" s="180"/>
      <c r="H25" s="180"/>
    </row>
    <row r="26" spans="1:8" s="181" customFormat="1" ht="15" x14ac:dyDescent="0.25">
      <c r="A26" s="180"/>
      <c r="B26" s="144"/>
      <c r="C26" s="145"/>
      <c r="D26" s="157"/>
      <c r="E26" s="158"/>
      <c r="F26" s="180"/>
      <c r="G26" s="180"/>
      <c r="H26" s="180"/>
    </row>
    <row r="27" spans="1:8" s="181" customFormat="1" ht="30" x14ac:dyDescent="0.25">
      <c r="A27" s="180"/>
      <c r="B27" s="144" t="s">
        <v>264</v>
      </c>
      <c r="C27" s="156">
        <v>-1507346.4751100061</v>
      </c>
      <c r="D27" s="145">
        <v>625514.46469999989</v>
      </c>
      <c r="E27" s="146">
        <v>676186.22164000012</v>
      </c>
      <c r="F27" s="180"/>
      <c r="G27" s="180"/>
      <c r="H27" s="180"/>
    </row>
    <row r="28" spans="1:8" s="181" customFormat="1" ht="15" x14ac:dyDescent="0.25">
      <c r="A28" s="180"/>
      <c r="B28" s="144"/>
      <c r="C28" s="148"/>
      <c r="D28" s="150"/>
      <c r="E28" s="151"/>
      <c r="F28" s="180"/>
      <c r="G28" s="180"/>
      <c r="H28" s="180"/>
    </row>
    <row r="29" spans="1:8" s="181" customFormat="1" ht="15" x14ac:dyDescent="0.25">
      <c r="A29" s="180"/>
      <c r="B29" s="144"/>
      <c r="C29" s="148"/>
      <c r="D29" s="150"/>
      <c r="E29" s="151"/>
      <c r="F29" s="180"/>
      <c r="G29" s="180"/>
      <c r="H29" s="180"/>
    </row>
    <row r="30" spans="1:8" s="181" customFormat="1" ht="15" x14ac:dyDescent="0.25">
      <c r="A30" s="180"/>
      <c r="B30" s="159" t="s">
        <v>131</v>
      </c>
      <c r="C30" s="143" t="s">
        <v>265</v>
      </c>
      <c r="D30" s="143" t="s">
        <v>6</v>
      </c>
      <c r="E30" s="143" t="s">
        <v>86</v>
      </c>
      <c r="F30" s="180"/>
      <c r="G30" s="180"/>
      <c r="H30" s="180"/>
    </row>
    <row r="31" spans="1:8" s="181" customFormat="1" ht="15" x14ac:dyDescent="0.25">
      <c r="A31" s="180"/>
      <c r="B31" s="144" t="s">
        <v>266</v>
      </c>
      <c r="C31" s="160">
        <v>3866.0350800000001</v>
      </c>
      <c r="D31" s="160">
        <v>605.71500000000003</v>
      </c>
      <c r="E31" s="161">
        <v>605.71500000000003</v>
      </c>
      <c r="F31" s="180"/>
      <c r="G31" s="180"/>
      <c r="H31" s="180"/>
    </row>
    <row r="32" spans="1:8" s="181" customFormat="1" ht="28.5" x14ac:dyDescent="0.25">
      <c r="A32" s="180"/>
      <c r="B32" s="147" t="s">
        <v>267</v>
      </c>
      <c r="C32" s="148">
        <v>3866.0350800000001</v>
      </c>
      <c r="D32" s="148">
        <v>605.71500000000003</v>
      </c>
      <c r="E32" s="149">
        <v>605.71500000000003</v>
      </c>
      <c r="F32" s="180"/>
      <c r="G32" s="180"/>
      <c r="H32" s="180"/>
    </row>
    <row r="33" spans="1:8" s="181" customFormat="1" ht="28.5" x14ac:dyDescent="0.25">
      <c r="A33" s="180"/>
      <c r="B33" s="147" t="s">
        <v>268</v>
      </c>
      <c r="C33" s="148">
        <v>0</v>
      </c>
      <c r="D33" s="148">
        <v>0</v>
      </c>
      <c r="E33" s="149">
        <v>0</v>
      </c>
      <c r="F33" s="180"/>
      <c r="G33" s="180"/>
      <c r="H33" s="180"/>
    </row>
    <row r="34" spans="1:8" s="181" customFormat="1" x14ac:dyDescent="0.25">
      <c r="A34" s="180"/>
      <c r="B34" s="147"/>
      <c r="C34" s="162"/>
      <c r="D34" s="163"/>
      <c r="E34" s="164"/>
      <c r="F34" s="180"/>
    </row>
    <row r="35" spans="1:8" s="181" customFormat="1" ht="15" x14ac:dyDescent="0.25">
      <c r="A35" s="180"/>
      <c r="B35" s="144" t="s">
        <v>269</v>
      </c>
      <c r="C35" s="156">
        <v>-1511212.5101900061</v>
      </c>
      <c r="D35" s="165">
        <v>624908.74969999993</v>
      </c>
      <c r="E35" s="166">
        <v>675580.50664000015</v>
      </c>
      <c r="F35" s="180"/>
    </row>
    <row r="36" spans="1:8" s="181" customFormat="1" ht="15" x14ac:dyDescent="0.25">
      <c r="A36" s="180"/>
      <c r="B36" s="144"/>
      <c r="C36" s="148"/>
      <c r="D36" s="150"/>
      <c r="E36" s="151"/>
      <c r="F36" s="180"/>
    </row>
    <row r="37" spans="1:8" s="181" customFormat="1" ht="30" x14ac:dyDescent="0.25">
      <c r="A37" s="180"/>
      <c r="B37" s="159" t="s">
        <v>131</v>
      </c>
      <c r="C37" s="142" t="s">
        <v>250</v>
      </c>
      <c r="D37" s="143" t="s">
        <v>6</v>
      </c>
      <c r="E37" s="142" t="s">
        <v>251</v>
      </c>
    </row>
    <row r="38" spans="1:8" s="181" customFormat="1" ht="15" x14ac:dyDescent="0.25">
      <c r="A38" s="180"/>
      <c r="B38" s="144" t="s">
        <v>270</v>
      </c>
      <c r="C38" s="162">
        <v>0</v>
      </c>
      <c r="D38" s="162">
        <v>0</v>
      </c>
      <c r="E38" s="167">
        <v>0</v>
      </c>
    </row>
    <row r="39" spans="1:8" s="181" customFormat="1" ht="28.5" x14ac:dyDescent="0.25">
      <c r="A39" s="180"/>
      <c r="B39" s="147" t="s">
        <v>271</v>
      </c>
      <c r="C39" s="162">
        <v>0</v>
      </c>
      <c r="D39" s="162">
        <v>0</v>
      </c>
      <c r="E39" s="167">
        <v>0</v>
      </c>
    </row>
    <row r="40" spans="1:8" s="181" customFormat="1" ht="28.5" x14ac:dyDescent="0.25">
      <c r="A40" s="180"/>
      <c r="B40" s="147" t="s">
        <v>272</v>
      </c>
      <c r="C40" s="162"/>
      <c r="D40" s="163"/>
      <c r="E40" s="164"/>
    </row>
    <row r="41" spans="1:8" s="181" customFormat="1" x14ac:dyDescent="0.25">
      <c r="A41" s="180"/>
      <c r="B41" s="147"/>
      <c r="C41" s="162"/>
      <c r="D41" s="163"/>
      <c r="E41" s="164"/>
    </row>
    <row r="42" spans="1:8" s="181" customFormat="1" ht="15" x14ac:dyDescent="0.25">
      <c r="A42" s="180"/>
      <c r="B42" s="144" t="s">
        <v>273</v>
      </c>
      <c r="C42" s="160">
        <v>5686.8178899999994</v>
      </c>
      <c r="D42" s="160">
        <v>986.42700000000002</v>
      </c>
      <c r="E42" s="161">
        <v>986.42700000000002</v>
      </c>
    </row>
    <row r="43" spans="1:8" s="181" customFormat="1" x14ac:dyDescent="0.25">
      <c r="A43" s="180"/>
      <c r="B43" s="147" t="s">
        <v>274</v>
      </c>
      <c r="C43" s="148">
        <v>5686.8178899999994</v>
      </c>
      <c r="D43" s="148">
        <v>986.42700000000002</v>
      </c>
      <c r="E43" s="149">
        <v>986.42700000000002</v>
      </c>
    </row>
    <row r="44" spans="1:8" s="181" customFormat="1" x14ac:dyDescent="0.25">
      <c r="A44" s="180"/>
      <c r="B44" s="147" t="s">
        <v>275</v>
      </c>
      <c r="C44" s="148">
        <v>0</v>
      </c>
      <c r="D44" s="148">
        <v>0</v>
      </c>
      <c r="E44" s="149">
        <v>0</v>
      </c>
    </row>
    <row r="45" spans="1:8" s="181" customFormat="1" ht="8.1" customHeight="1" x14ac:dyDescent="0.25">
      <c r="A45" s="180"/>
      <c r="B45" s="147"/>
      <c r="C45" s="162"/>
      <c r="D45" s="163"/>
      <c r="E45" s="164"/>
    </row>
    <row r="46" spans="1:8" s="181" customFormat="1" ht="15" x14ac:dyDescent="0.25">
      <c r="A46" s="180"/>
      <c r="B46" s="144" t="s">
        <v>276</v>
      </c>
      <c r="C46" s="156">
        <v>-5686.8178899999994</v>
      </c>
      <c r="D46" s="156">
        <v>-986.42700000000002</v>
      </c>
      <c r="E46" s="168">
        <v>-986.42700000000002</v>
      </c>
    </row>
    <row r="47" spans="1:8" s="181" customFormat="1" ht="15" x14ac:dyDescent="0.25">
      <c r="A47" s="180"/>
      <c r="B47" s="144"/>
      <c r="C47" s="148"/>
      <c r="D47" s="150"/>
      <c r="E47" s="151"/>
    </row>
    <row r="48" spans="1:8" s="181" customFormat="1" ht="15" x14ac:dyDescent="0.25">
      <c r="A48" s="180"/>
      <c r="B48" s="144"/>
      <c r="C48" s="148"/>
      <c r="D48" s="150"/>
      <c r="E48" s="151"/>
    </row>
    <row r="49" spans="1:5" s="181" customFormat="1" ht="30" x14ac:dyDescent="0.25">
      <c r="A49" s="180"/>
      <c r="B49" s="159" t="s">
        <v>131</v>
      </c>
      <c r="C49" s="142" t="s">
        <v>250</v>
      </c>
      <c r="D49" s="143" t="s">
        <v>6</v>
      </c>
      <c r="E49" s="142" t="s">
        <v>251</v>
      </c>
    </row>
    <row r="50" spans="1:5" s="181" customFormat="1" x14ac:dyDescent="0.25">
      <c r="A50" s="180"/>
      <c r="B50" s="147" t="s">
        <v>277</v>
      </c>
      <c r="C50" s="162">
        <v>2708065.5819999999</v>
      </c>
      <c r="D50" s="162">
        <v>1101773.7404500002</v>
      </c>
      <c r="E50" s="167">
        <v>1101773.7404500002</v>
      </c>
    </row>
    <row r="51" spans="1:5" s="181" customFormat="1" ht="28.5" x14ac:dyDescent="0.25">
      <c r="A51" s="180"/>
      <c r="B51" s="147" t="s">
        <v>278</v>
      </c>
      <c r="C51" s="169">
        <v>-5686.8178899999994</v>
      </c>
      <c r="D51" s="169">
        <v>-986.42700000000002</v>
      </c>
      <c r="E51" s="170">
        <v>-986.42700000000002</v>
      </c>
    </row>
    <row r="52" spans="1:5" s="181" customFormat="1" ht="28.5" x14ac:dyDescent="0.25">
      <c r="A52" s="180"/>
      <c r="B52" s="147" t="s">
        <v>271</v>
      </c>
      <c r="C52" s="162">
        <v>0</v>
      </c>
      <c r="D52" s="162">
        <v>0</v>
      </c>
      <c r="E52" s="167">
        <v>0</v>
      </c>
    </row>
    <row r="53" spans="1:5" s="181" customFormat="1" ht="16.5" customHeight="1" x14ac:dyDescent="0.25">
      <c r="A53" s="180"/>
      <c r="B53" s="147" t="s">
        <v>274</v>
      </c>
      <c r="C53" s="162">
        <v>5686.8178899999994</v>
      </c>
      <c r="D53" s="162">
        <v>986.42700000000002</v>
      </c>
      <c r="E53" s="167">
        <v>986.42700000000002</v>
      </c>
    </row>
    <row r="54" spans="1:5" s="181" customFormat="1" ht="39.75" customHeight="1" x14ac:dyDescent="0.25">
      <c r="A54" s="180"/>
      <c r="B54" s="147" t="s">
        <v>257</v>
      </c>
      <c r="C54" s="162">
        <v>4450980.9686600054</v>
      </c>
      <c r="D54" s="162">
        <v>529499.95608000015</v>
      </c>
      <c r="E54" s="167">
        <v>478828.19913999992</v>
      </c>
    </row>
    <row r="55" spans="1:5" s="181" customFormat="1" ht="28.5" x14ac:dyDescent="0.25">
      <c r="A55" s="180"/>
      <c r="B55" s="147" t="s">
        <v>260</v>
      </c>
      <c r="C55" s="162">
        <v>1575212.4795900006</v>
      </c>
      <c r="D55" s="162">
        <v>0</v>
      </c>
      <c r="E55" s="167">
        <v>0</v>
      </c>
    </row>
    <row r="56" spans="1:5" s="181" customFormat="1" x14ac:dyDescent="0.25">
      <c r="A56" s="180"/>
      <c r="B56" s="147"/>
      <c r="C56" s="162"/>
      <c r="D56" s="163"/>
      <c r="E56" s="164"/>
    </row>
    <row r="57" spans="1:5" s="181" customFormat="1" ht="30" x14ac:dyDescent="0.25">
      <c r="A57" s="180"/>
      <c r="B57" s="144" t="s">
        <v>279</v>
      </c>
      <c r="C57" s="156">
        <v>-173389.72496000491</v>
      </c>
      <c r="D57" s="165">
        <v>571287.3573700001</v>
      </c>
      <c r="E57" s="166">
        <v>621959.11431000032</v>
      </c>
    </row>
    <row r="58" spans="1:5" s="181" customFormat="1" ht="15" x14ac:dyDescent="0.25">
      <c r="A58" s="180"/>
      <c r="B58" s="144"/>
      <c r="C58" s="171"/>
      <c r="D58" s="172"/>
      <c r="E58" s="173"/>
    </row>
    <row r="59" spans="1:5" s="181" customFormat="1" ht="30" x14ac:dyDescent="0.25">
      <c r="A59" s="180"/>
      <c r="B59" s="144" t="s">
        <v>280</v>
      </c>
      <c r="C59" s="156">
        <v>-167702.90707000491</v>
      </c>
      <c r="D59" s="165">
        <v>572273.78437000012</v>
      </c>
      <c r="E59" s="166">
        <v>622945.54131000035</v>
      </c>
    </row>
    <row r="60" spans="1:5" s="181" customFormat="1" ht="15" x14ac:dyDescent="0.25">
      <c r="A60" s="180"/>
      <c r="B60" s="144"/>
      <c r="C60" s="148"/>
      <c r="D60" s="150"/>
      <c r="E60" s="151"/>
    </row>
    <row r="61" spans="1:5" s="181" customFormat="1" ht="15" x14ac:dyDescent="0.25">
      <c r="A61" s="180"/>
      <c r="B61" s="144"/>
      <c r="C61" s="148"/>
      <c r="D61" s="150"/>
      <c r="E61" s="151"/>
    </row>
    <row r="62" spans="1:5" s="181" customFormat="1" ht="30" x14ac:dyDescent="0.25">
      <c r="A62" s="180"/>
      <c r="B62" s="159" t="s">
        <v>131</v>
      </c>
      <c r="C62" s="142" t="s">
        <v>250</v>
      </c>
      <c r="D62" s="143" t="s">
        <v>6</v>
      </c>
      <c r="E62" s="142" t="s">
        <v>251</v>
      </c>
    </row>
    <row r="63" spans="1:5" s="181" customFormat="1" x14ac:dyDescent="0.25">
      <c r="A63" s="180"/>
      <c r="B63" s="147" t="s">
        <v>254</v>
      </c>
      <c r="C63" s="148">
        <v>247906.3</v>
      </c>
      <c r="D63" s="148">
        <v>53240.680329999996</v>
      </c>
      <c r="E63" s="149">
        <v>53240.680329999996</v>
      </c>
    </row>
    <row r="64" spans="1:5" s="181" customFormat="1" ht="28.5" x14ac:dyDescent="0.25">
      <c r="A64" s="180"/>
      <c r="B64" s="147" t="s">
        <v>281</v>
      </c>
      <c r="C64" s="148">
        <v>0</v>
      </c>
      <c r="D64" s="148">
        <v>0</v>
      </c>
      <c r="E64" s="149">
        <v>0</v>
      </c>
    </row>
    <row r="65" spans="2:6" ht="28.5" x14ac:dyDescent="0.25">
      <c r="B65" s="147" t="s">
        <v>272</v>
      </c>
      <c r="C65" s="148">
        <v>0</v>
      </c>
      <c r="D65" s="148">
        <v>0</v>
      </c>
      <c r="E65" s="149">
        <v>0</v>
      </c>
      <c r="F65" s="181"/>
    </row>
    <row r="66" spans="2:6" x14ac:dyDescent="0.25">
      <c r="B66" s="147" t="s">
        <v>275</v>
      </c>
      <c r="C66" s="148">
        <v>0</v>
      </c>
      <c r="D66" s="148">
        <v>0</v>
      </c>
      <c r="E66" s="149">
        <v>0</v>
      </c>
      <c r="F66" s="181"/>
    </row>
    <row r="67" spans="2:6" ht="15" customHeight="1" x14ac:dyDescent="0.25">
      <c r="B67" s="147" t="s">
        <v>282</v>
      </c>
      <c r="C67" s="148">
        <v>12337.388449999999</v>
      </c>
      <c r="D67" s="148">
        <v>0</v>
      </c>
      <c r="E67" s="149">
        <v>0</v>
      </c>
      <c r="F67" s="181"/>
    </row>
    <row r="68" spans="2:6" ht="28.5" x14ac:dyDescent="0.25">
      <c r="B68" s="147" t="s">
        <v>261</v>
      </c>
      <c r="C68" s="148">
        <v>116967.25403000001</v>
      </c>
      <c r="D68" s="148">
        <v>0</v>
      </c>
      <c r="E68" s="149">
        <v>0</v>
      </c>
    </row>
    <row r="69" spans="2:6" x14ac:dyDescent="0.25">
      <c r="B69" s="147"/>
      <c r="C69" s="148"/>
      <c r="D69" s="148"/>
      <c r="E69" s="149"/>
    </row>
    <row r="70" spans="2:6" ht="30" x14ac:dyDescent="0.25">
      <c r="B70" s="144" t="s">
        <v>283</v>
      </c>
      <c r="C70" s="145">
        <v>352536.16558000003</v>
      </c>
      <c r="D70" s="145">
        <v>53240.680329999996</v>
      </c>
      <c r="E70" s="146">
        <v>53240.680329999996</v>
      </c>
    </row>
    <row r="71" spans="2:6" ht="15" x14ac:dyDescent="0.25">
      <c r="B71" s="144"/>
      <c r="C71" s="148"/>
      <c r="D71" s="150"/>
      <c r="E71" s="151"/>
    </row>
    <row r="72" spans="2:6" ht="30" x14ac:dyDescent="0.25">
      <c r="B72" s="174" t="s">
        <v>284</v>
      </c>
      <c r="C72" s="175">
        <v>352536.16558000003</v>
      </c>
      <c r="D72" s="175">
        <v>53240.680329999996</v>
      </c>
      <c r="E72" s="176">
        <v>53240.680329999996</v>
      </c>
    </row>
  </sheetData>
  <mergeCells count="7">
    <mergeCell ref="B5:E5"/>
    <mergeCell ref="B6:E6"/>
    <mergeCell ref="B7:E7"/>
    <mergeCell ref="B8:E8"/>
    <mergeCell ref="B2:E2"/>
    <mergeCell ref="B3:E3"/>
    <mergeCell ref="B4:E4"/>
  </mergeCells>
  <printOptions horizontalCentered="1"/>
  <pageMargins left="0.23622047244094491" right="0.23622047244094491" top="0.15748031496062992" bottom="0.15748031496062992" header="0.31496062992125984" footer="0.31496062992125984"/>
  <pageSetup scale="90" orientation="portrait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zoomScale="80" zoomScaleNormal="80" workbookViewId="0">
      <selection activeCell="B7" sqref="B7:J7"/>
    </sheetView>
  </sheetViews>
  <sheetFormatPr baseColWidth="10" defaultColWidth="11.42578125" defaultRowHeight="15" x14ac:dyDescent="0.2"/>
  <cols>
    <col min="1" max="1" width="2.140625" style="110" customWidth="1"/>
    <col min="2" max="3" width="11.42578125" style="139"/>
    <col min="4" max="4" width="63.42578125" style="139" customWidth="1"/>
    <col min="5" max="5" width="14.28515625" style="139" customWidth="1"/>
    <col min="6" max="6" width="20.42578125" style="139" customWidth="1"/>
    <col min="7" max="7" width="16.28515625" style="139" customWidth="1"/>
    <col min="8" max="9" width="15.28515625" style="140" bestFit="1" customWidth="1"/>
    <col min="10" max="10" width="14.7109375" style="139" customWidth="1"/>
    <col min="11" max="16384" width="11.42578125" style="111"/>
  </cols>
  <sheetData>
    <row r="2" spans="2:10" ht="20.25" x14ac:dyDescent="0.2">
      <c r="B2" s="376" t="s">
        <v>698</v>
      </c>
      <c r="C2" s="377"/>
      <c r="D2" s="377"/>
      <c r="E2" s="377"/>
      <c r="F2" s="377"/>
      <c r="G2" s="377"/>
      <c r="H2" s="377"/>
      <c r="I2" s="377"/>
      <c r="J2" s="378"/>
    </row>
    <row r="3" spans="2:10" ht="20.25" x14ac:dyDescent="0.2">
      <c r="B3" s="360" t="s">
        <v>716</v>
      </c>
      <c r="C3" s="361"/>
      <c r="D3" s="361"/>
      <c r="E3" s="361"/>
      <c r="F3" s="361"/>
      <c r="G3" s="361"/>
      <c r="H3" s="361"/>
      <c r="I3" s="361"/>
      <c r="J3" s="362"/>
    </row>
    <row r="4" spans="2:10" ht="20.25" x14ac:dyDescent="0.2">
      <c r="B4" s="360" t="s">
        <v>720</v>
      </c>
      <c r="C4" s="361"/>
      <c r="D4" s="361"/>
      <c r="E4" s="361"/>
      <c r="F4" s="361"/>
      <c r="G4" s="361"/>
      <c r="H4" s="361"/>
      <c r="I4" s="361"/>
      <c r="J4" s="362"/>
    </row>
    <row r="5" spans="2:10" ht="18" x14ac:dyDescent="0.2">
      <c r="B5" s="379" t="s">
        <v>727</v>
      </c>
      <c r="C5" s="380"/>
      <c r="D5" s="380"/>
      <c r="E5" s="380"/>
      <c r="F5" s="380"/>
      <c r="G5" s="380"/>
      <c r="H5" s="380"/>
      <c r="I5" s="380"/>
      <c r="J5" s="381"/>
    </row>
    <row r="6" spans="2:10" ht="18" x14ac:dyDescent="0.2">
      <c r="B6" s="379" t="s">
        <v>739</v>
      </c>
      <c r="C6" s="380"/>
      <c r="D6" s="380"/>
      <c r="E6" s="380"/>
      <c r="F6" s="380"/>
      <c r="G6" s="380"/>
      <c r="H6" s="380"/>
      <c r="I6" s="380"/>
      <c r="J6" s="381"/>
    </row>
    <row r="7" spans="2:10" ht="18" x14ac:dyDescent="0.2">
      <c r="B7" s="379" t="s">
        <v>710</v>
      </c>
      <c r="C7" s="380"/>
      <c r="D7" s="380"/>
      <c r="E7" s="380"/>
      <c r="F7" s="380"/>
      <c r="G7" s="380"/>
      <c r="H7" s="380"/>
      <c r="I7" s="380"/>
      <c r="J7" s="381"/>
    </row>
    <row r="8" spans="2:10" ht="18" x14ac:dyDescent="0.2">
      <c r="B8" s="382" t="s">
        <v>697</v>
      </c>
      <c r="C8" s="383"/>
      <c r="D8" s="383"/>
      <c r="E8" s="383"/>
      <c r="F8" s="383"/>
      <c r="G8" s="383"/>
      <c r="H8" s="383"/>
      <c r="I8" s="383"/>
      <c r="J8" s="384"/>
    </row>
    <row r="9" spans="2:10" ht="15.75" x14ac:dyDescent="0.2">
      <c r="B9" s="385" t="s">
        <v>131</v>
      </c>
      <c r="C9" s="385"/>
      <c r="D9" s="385"/>
      <c r="E9" s="385" t="s">
        <v>179</v>
      </c>
      <c r="F9" s="385"/>
      <c r="G9" s="385"/>
      <c r="H9" s="385"/>
      <c r="I9" s="385"/>
      <c r="J9" s="385" t="s">
        <v>180</v>
      </c>
    </row>
    <row r="10" spans="2:10" ht="27.2" customHeight="1" x14ac:dyDescent="0.2">
      <c r="B10" s="385"/>
      <c r="C10" s="385"/>
      <c r="D10" s="385"/>
      <c r="E10" s="386" t="s">
        <v>181</v>
      </c>
      <c r="F10" s="386" t="s">
        <v>85</v>
      </c>
      <c r="G10" s="386" t="s">
        <v>5</v>
      </c>
      <c r="H10" s="387" t="s">
        <v>6</v>
      </c>
      <c r="I10" s="387" t="s">
        <v>182</v>
      </c>
      <c r="J10" s="385"/>
    </row>
    <row r="11" spans="2:10" ht="40.5" customHeight="1" x14ac:dyDescent="0.2">
      <c r="B11" s="385"/>
      <c r="C11" s="385"/>
      <c r="D11" s="385"/>
      <c r="E11" s="385"/>
      <c r="F11" s="386"/>
      <c r="G11" s="385"/>
      <c r="H11" s="387"/>
      <c r="I11" s="387"/>
      <c r="J11" s="385"/>
    </row>
    <row r="12" spans="2:10" x14ac:dyDescent="0.2">
      <c r="B12" s="388"/>
      <c r="C12" s="389"/>
      <c r="D12" s="389"/>
      <c r="E12" s="112"/>
      <c r="F12" s="112"/>
      <c r="G12" s="112"/>
      <c r="H12" s="113"/>
      <c r="I12" s="113"/>
      <c r="J12" s="114"/>
    </row>
    <row r="13" spans="2:10" ht="15.75" x14ac:dyDescent="0.25">
      <c r="B13" s="390" t="s">
        <v>183</v>
      </c>
      <c r="C13" s="391"/>
      <c r="D13" s="391"/>
      <c r="E13" s="115"/>
      <c r="F13" s="115"/>
      <c r="G13" s="115"/>
      <c r="H13" s="115"/>
      <c r="I13" s="115"/>
      <c r="J13" s="116"/>
    </row>
    <row r="14" spans="2:10" x14ac:dyDescent="0.2">
      <c r="B14" s="117"/>
      <c r="C14" s="375" t="s">
        <v>184</v>
      </c>
      <c r="D14" s="375"/>
      <c r="E14" s="118">
        <v>1223719.3219999999</v>
      </c>
      <c r="F14" s="118"/>
      <c r="G14" s="118">
        <v>1223719.3219999999</v>
      </c>
      <c r="H14" s="118">
        <v>675626.65359000012</v>
      </c>
      <c r="I14" s="118">
        <v>675626.65359000012</v>
      </c>
      <c r="J14" s="119">
        <v>-548092.66840999981</v>
      </c>
    </row>
    <row r="15" spans="2:10" x14ac:dyDescent="0.2">
      <c r="B15" s="117"/>
      <c r="C15" s="375" t="s">
        <v>185</v>
      </c>
      <c r="D15" s="375"/>
      <c r="E15" s="118"/>
      <c r="F15" s="118"/>
      <c r="G15" s="118"/>
      <c r="H15" s="118"/>
      <c r="I15" s="118"/>
      <c r="J15" s="119"/>
    </row>
    <row r="16" spans="2:10" x14ac:dyDescent="0.2">
      <c r="B16" s="117"/>
      <c r="C16" s="375" t="s">
        <v>186</v>
      </c>
      <c r="D16" s="375"/>
      <c r="E16" s="118"/>
      <c r="F16" s="118"/>
      <c r="G16" s="118"/>
      <c r="H16" s="118"/>
      <c r="I16" s="118"/>
      <c r="J16" s="119"/>
    </row>
    <row r="17" spans="2:10" x14ac:dyDescent="0.2">
      <c r="B17" s="117"/>
      <c r="C17" s="375" t="s">
        <v>187</v>
      </c>
      <c r="D17" s="375"/>
      <c r="E17" s="118">
        <v>121833.997</v>
      </c>
      <c r="F17" s="118"/>
      <c r="G17" s="118">
        <v>121833.997</v>
      </c>
      <c r="H17" s="118">
        <v>29862.294680000003</v>
      </c>
      <c r="I17" s="118">
        <v>29862.294680000003</v>
      </c>
      <c r="J17" s="119">
        <v>-91971.702319999997</v>
      </c>
    </row>
    <row r="18" spans="2:10" x14ac:dyDescent="0.2">
      <c r="B18" s="117"/>
      <c r="C18" s="375" t="s">
        <v>188</v>
      </c>
      <c r="D18" s="375"/>
      <c r="E18" s="118">
        <v>129951.29300000001</v>
      </c>
      <c r="F18" s="118"/>
      <c r="G18" s="118">
        <v>129951.29300000001</v>
      </c>
      <c r="H18" s="118">
        <v>38284.737049999989</v>
      </c>
      <c r="I18" s="118">
        <v>38284.737049999989</v>
      </c>
      <c r="J18" s="119">
        <v>-91666.555950000024</v>
      </c>
    </row>
    <row r="19" spans="2:10" x14ac:dyDescent="0.2">
      <c r="B19" s="117"/>
      <c r="C19" s="375" t="s">
        <v>189</v>
      </c>
      <c r="D19" s="375"/>
      <c r="E19" s="118">
        <v>72693.75</v>
      </c>
      <c r="F19" s="118"/>
      <c r="G19" s="118">
        <v>72693.75</v>
      </c>
      <c r="H19" s="118">
        <v>13264.154899999996</v>
      </c>
      <c r="I19" s="118">
        <v>13264.154899999996</v>
      </c>
      <c r="J19" s="119">
        <v>-59431.595099999999</v>
      </c>
    </row>
    <row r="20" spans="2:10" x14ac:dyDescent="0.2">
      <c r="B20" s="117"/>
      <c r="C20" s="375" t="s">
        <v>190</v>
      </c>
      <c r="D20" s="375"/>
      <c r="E20" s="118"/>
      <c r="F20" s="118"/>
      <c r="G20" s="118"/>
      <c r="H20" s="118"/>
      <c r="I20" s="118"/>
      <c r="J20" s="119"/>
    </row>
    <row r="21" spans="2:10" x14ac:dyDescent="0.2">
      <c r="B21" s="392"/>
      <c r="C21" s="375" t="s">
        <v>191</v>
      </c>
      <c r="D21" s="375"/>
      <c r="E21" s="118">
        <v>1084401.905</v>
      </c>
      <c r="F21" s="118"/>
      <c r="G21" s="118">
        <v>1084401.905</v>
      </c>
      <c r="H21" s="118">
        <v>322113.57837000006</v>
      </c>
      <c r="I21" s="118">
        <v>322113.57837000006</v>
      </c>
      <c r="J21" s="119">
        <v>-762288.32662999991</v>
      </c>
    </row>
    <row r="22" spans="2:10" x14ac:dyDescent="0.2">
      <c r="B22" s="392"/>
      <c r="C22" s="375" t="s">
        <v>192</v>
      </c>
      <c r="D22" s="375"/>
      <c r="E22" s="118"/>
      <c r="F22" s="118"/>
      <c r="G22" s="118"/>
      <c r="H22" s="118"/>
      <c r="I22" s="118"/>
      <c r="J22" s="119"/>
    </row>
    <row r="23" spans="2:10" x14ac:dyDescent="0.2">
      <c r="B23" s="117"/>
      <c r="C23" s="120"/>
      <c r="D23" s="120" t="s">
        <v>193</v>
      </c>
      <c r="E23" s="118">
        <v>812424.08600000001</v>
      </c>
      <c r="F23" s="118"/>
      <c r="G23" s="118">
        <v>812424.08600000001</v>
      </c>
      <c r="H23" s="118">
        <v>229361.16828000001</v>
      </c>
      <c r="I23" s="118">
        <v>229361.16828000001</v>
      </c>
      <c r="J23" s="119">
        <v>-583062.91772000003</v>
      </c>
    </row>
    <row r="24" spans="2:10" x14ac:dyDescent="0.2">
      <c r="B24" s="117"/>
      <c r="C24" s="120"/>
      <c r="D24" s="120" t="s">
        <v>194</v>
      </c>
      <c r="E24" s="118">
        <v>113463.355</v>
      </c>
      <c r="F24" s="118"/>
      <c r="G24" s="118">
        <v>113463.355</v>
      </c>
      <c r="H24" s="118">
        <v>38260.603929999997</v>
      </c>
      <c r="I24" s="118">
        <v>38260.603929999997</v>
      </c>
      <c r="J24" s="119">
        <v>-75202.751069999998</v>
      </c>
    </row>
    <row r="25" spans="2:10" x14ac:dyDescent="0.2">
      <c r="B25" s="117"/>
      <c r="C25" s="120"/>
      <c r="D25" s="120" t="s">
        <v>195</v>
      </c>
      <c r="E25" s="118">
        <v>38308.923000000003</v>
      </c>
      <c r="F25" s="118"/>
      <c r="G25" s="118">
        <v>38308.923000000003</v>
      </c>
      <c r="H25" s="118">
        <v>9134.7075100000002</v>
      </c>
      <c r="I25" s="118">
        <v>9134.7075100000002</v>
      </c>
      <c r="J25" s="119">
        <v>-29174.215490000002</v>
      </c>
    </row>
    <row r="26" spans="2:10" x14ac:dyDescent="0.2">
      <c r="B26" s="117"/>
      <c r="C26" s="120"/>
      <c r="D26" s="120" t="s">
        <v>196</v>
      </c>
      <c r="E26" s="118"/>
      <c r="F26" s="118"/>
      <c r="G26" s="118"/>
      <c r="H26" s="118"/>
      <c r="I26" s="118"/>
      <c r="J26" s="119"/>
    </row>
    <row r="27" spans="2:10" x14ac:dyDescent="0.2">
      <c r="B27" s="117"/>
      <c r="C27" s="120"/>
      <c r="D27" s="120" t="s">
        <v>197</v>
      </c>
      <c r="E27" s="118">
        <v>3185.0039999999999</v>
      </c>
      <c r="F27" s="118"/>
      <c r="G27" s="118">
        <v>3185.0039999999999</v>
      </c>
      <c r="H27" s="118">
        <v>632.05372</v>
      </c>
      <c r="I27" s="118">
        <v>632.05372</v>
      </c>
      <c r="J27" s="119">
        <v>-2552.9502800000005</v>
      </c>
    </row>
    <row r="28" spans="2:10" x14ac:dyDescent="0.2">
      <c r="B28" s="117"/>
      <c r="C28" s="120"/>
      <c r="D28" s="120" t="s">
        <v>198</v>
      </c>
      <c r="E28" s="118">
        <v>29976.981</v>
      </c>
      <c r="F28" s="118"/>
      <c r="G28" s="118">
        <v>29976.981</v>
      </c>
      <c r="H28" s="118">
        <v>7855.3644599999998</v>
      </c>
      <c r="I28" s="118">
        <v>7855.3644599999998</v>
      </c>
      <c r="J28" s="119">
        <v>-22121.616539999999</v>
      </c>
    </row>
    <row r="29" spans="2:10" x14ac:dyDescent="0.2">
      <c r="B29" s="117"/>
      <c r="C29" s="120"/>
      <c r="D29" s="120" t="s">
        <v>199</v>
      </c>
      <c r="E29" s="118"/>
      <c r="F29" s="118"/>
      <c r="G29" s="118"/>
      <c r="H29" s="118"/>
      <c r="I29" s="118"/>
      <c r="J29" s="119"/>
    </row>
    <row r="30" spans="2:10" x14ac:dyDescent="0.2">
      <c r="B30" s="117"/>
      <c r="C30" s="120"/>
      <c r="D30" s="120" t="s">
        <v>200</v>
      </c>
      <c r="E30" s="118"/>
      <c r="F30" s="118"/>
      <c r="G30" s="118"/>
      <c r="H30" s="118"/>
      <c r="I30" s="118"/>
      <c r="J30" s="119"/>
    </row>
    <row r="31" spans="2:10" x14ac:dyDescent="0.2">
      <c r="B31" s="117"/>
      <c r="C31" s="120"/>
      <c r="D31" s="120" t="s">
        <v>201</v>
      </c>
      <c r="E31" s="118">
        <v>14171.056</v>
      </c>
      <c r="F31" s="118"/>
      <c r="G31" s="118">
        <v>14171.056</v>
      </c>
      <c r="H31" s="118">
        <v>2864.2114700000002</v>
      </c>
      <c r="I31" s="118">
        <v>2864.2114700000002</v>
      </c>
      <c r="J31" s="119">
        <v>-11306.844529999998</v>
      </c>
    </row>
    <row r="32" spans="2:10" x14ac:dyDescent="0.2">
      <c r="B32" s="117"/>
      <c r="C32" s="120"/>
      <c r="D32" s="120" t="s">
        <v>202</v>
      </c>
      <c r="E32" s="118">
        <v>72872.5</v>
      </c>
      <c r="F32" s="118"/>
      <c r="G32" s="118">
        <v>72872.5</v>
      </c>
      <c r="H32" s="118">
        <v>34005.468999999997</v>
      </c>
      <c r="I32" s="118">
        <v>34005.468999999997</v>
      </c>
      <c r="J32" s="119">
        <v>-38867.031000000003</v>
      </c>
    </row>
    <row r="33" spans="2:10" ht="30" x14ac:dyDescent="0.2">
      <c r="B33" s="117"/>
      <c r="C33" s="120"/>
      <c r="D33" s="121" t="s">
        <v>203</v>
      </c>
      <c r="E33" s="118"/>
      <c r="F33" s="118"/>
      <c r="G33" s="118"/>
      <c r="H33" s="118"/>
      <c r="I33" s="118"/>
      <c r="J33" s="119"/>
    </row>
    <row r="34" spans="2:10" x14ac:dyDescent="0.2">
      <c r="B34" s="117"/>
      <c r="C34" s="375" t="s">
        <v>204</v>
      </c>
      <c r="D34" s="375"/>
      <c r="E34" s="118">
        <v>32621.437999999998</v>
      </c>
      <c r="F34" s="118"/>
      <c r="G34" s="118">
        <v>32621.437999999998</v>
      </c>
      <c r="H34" s="118">
        <v>11682.03852</v>
      </c>
      <c r="I34" s="118">
        <v>11682.03852</v>
      </c>
      <c r="J34" s="119">
        <v>-20939.39948</v>
      </c>
    </row>
    <row r="35" spans="2:10" x14ac:dyDescent="0.2">
      <c r="B35" s="117"/>
      <c r="C35" s="120"/>
      <c r="D35" s="120" t="s">
        <v>205</v>
      </c>
      <c r="E35" s="118">
        <v>2269.5929999999998</v>
      </c>
      <c r="F35" s="118"/>
      <c r="G35" s="118">
        <v>2269.5929999999998</v>
      </c>
      <c r="H35" s="118">
        <v>4.3382899999999998</v>
      </c>
      <c r="I35" s="118">
        <v>4.3382899999999998</v>
      </c>
      <c r="J35" s="119">
        <v>-2265.2547100000002</v>
      </c>
    </row>
    <row r="36" spans="2:10" x14ac:dyDescent="0.2">
      <c r="B36" s="117"/>
      <c r="C36" s="120"/>
      <c r="D36" s="120" t="s">
        <v>206</v>
      </c>
      <c r="E36" s="118"/>
      <c r="F36" s="118"/>
      <c r="G36" s="118"/>
      <c r="H36" s="118"/>
      <c r="I36" s="118"/>
      <c r="J36" s="119"/>
    </row>
    <row r="37" spans="2:10" x14ac:dyDescent="0.2">
      <c r="B37" s="117"/>
      <c r="C37" s="120"/>
      <c r="D37" s="120" t="s">
        <v>207</v>
      </c>
      <c r="E37" s="118">
        <v>26555.249</v>
      </c>
      <c r="F37" s="118"/>
      <c r="G37" s="118">
        <v>26555.249</v>
      </c>
      <c r="H37" s="118">
        <v>8079.7577000000001</v>
      </c>
      <c r="I37" s="118">
        <v>8079.7577000000001</v>
      </c>
      <c r="J37" s="119">
        <v>-18475.491300000002</v>
      </c>
    </row>
    <row r="38" spans="2:10" x14ac:dyDescent="0.2">
      <c r="B38" s="117"/>
      <c r="C38" s="120"/>
      <c r="D38" s="120" t="s">
        <v>208</v>
      </c>
      <c r="E38" s="118"/>
      <c r="F38" s="118"/>
      <c r="G38" s="118"/>
      <c r="H38" s="118"/>
      <c r="I38" s="118"/>
      <c r="J38" s="119"/>
    </row>
    <row r="39" spans="2:10" x14ac:dyDescent="0.2">
      <c r="B39" s="117"/>
      <c r="C39" s="120"/>
      <c r="D39" s="120" t="s">
        <v>209</v>
      </c>
      <c r="E39" s="118">
        <v>3796.596</v>
      </c>
      <c r="F39" s="118"/>
      <c r="G39" s="118">
        <v>3796.596</v>
      </c>
      <c r="H39" s="118">
        <v>3597.9425300000003</v>
      </c>
      <c r="I39" s="118">
        <v>3597.9425300000003</v>
      </c>
      <c r="J39" s="119">
        <v>-198.65346999999974</v>
      </c>
    </row>
    <row r="40" spans="2:10" x14ac:dyDescent="0.2">
      <c r="B40" s="117"/>
      <c r="C40" s="375" t="s">
        <v>210</v>
      </c>
      <c r="D40" s="375"/>
      <c r="E40" s="118"/>
      <c r="F40" s="118"/>
      <c r="G40" s="118"/>
      <c r="H40" s="118"/>
      <c r="I40" s="118"/>
      <c r="J40" s="119"/>
    </row>
    <row r="41" spans="2:10" x14ac:dyDescent="0.2">
      <c r="B41" s="117"/>
      <c r="C41" s="375" t="s">
        <v>211</v>
      </c>
      <c r="D41" s="375"/>
      <c r="E41" s="118"/>
      <c r="F41" s="118"/>
      <c r="G41" s="118"/>
      <c r="H41" s="118"/>
      <c r="I41" s="118"/>
      <c r="J41" s="119"/>
    </row>
    <row r="42" spans="2:10" x14ac:dyDescent="0.2">
      <c r="B42" s="117"/>
      <c r="C42" s="120"/>
      <c r="D42" s="120" t="s">
        <v>212</v>
      </c>
      <c r="E42" s="118"/>
      <c r="F42" s="118"/>
      <c r="G42" s="118"/>
      <c r="H42" s="118"/>
      <c r="I42" s="118"/>
      <c r="J42" s="119"/>
    </row>
    <row r="43" spans="2:10" x14ac:dyDescent="0.2">
      <c r="B43" s="117"/>
      <c r="C43" s="375" t="s">
        <v>213</v>
      </c>
      <c r="D43" s="375"/>
      <c r="E43" s="118">
        <v>42843.877</v>
      </c>
      <c r="F43" s="118"/>
      <c r="G43" s="118">
        <v>42843.877</v>
      </c>
      <c r="H43" s="118">
        <v>10942.28334</v>
      </c>
      <c r="I43" s="118">
        <v>10942.28334</v>
      </c>
      <c r="J43" s="119">
        <v>-31901.593659999999</v>
      </c>
    </row>
    <row r="44" spans="2:10" x14ac:dyDescent="0.2">
      <c r="B44" s="117"/>
      <c r="C44" s="120"/>
      <c r="D44" s="120" t="s">
        <v>214</v>
      </c>
      <c r="E44" s="118">
        <v>1083.558</v>
      </c>
      <c r="F44" s="118"/>
      <c r="G44" s="118">
        <v>1083.558</v>
      </c>
      <c r="H44" s="118">
        <v>58.491</v>
      </c>
      <c r="I44" s="118">
        <v>58.491</v>
      </c>
      <c r="J44" s="119">
        <v>-1025.067</v>
      </c>
    </row>
    <row r="45" spans="2:10" x14ac:dyDescent="0.2">
      <c r="B45" s="117"/>
      <c r="C45" s="120"/>
      <c r="D45" s="120" t="s">
        <v>215</v>
      </c>
      <c r="E45" s="118">
        <v>41760.319000000003</v>
      </c>
      <c r="F45" s="118"/>
      <c r="G45" s="118">
        <v>41760.319000000003</v>
      </c>
      <c r="H45" s="118">
        <v>10883.79234</v>
      </c>
      <c r="I45" s="118">
        <v>10883.79234</v>
      </c>
      <c r="J45" s="119">
        <v>-30876.52666</v>
      </c>
    </row>
    <row r="46" spans="2:10" x14ac:dyDescent="0.2">
      <c r="B46" s="122"/>
      <c r="C46" s="123"/>
      <c r="D46" s="123"/>
      <c r="E46" s="118"/>
      <c r="F46" s="118"/>
      <c r="G46" s="118"/>
      <c r="H46" s="118"/>
      <c r="I46" s="118"/>
      <c r="J46" s="119"/>
    </row>
    <row r="47" spans="2:10" ht="15.75" x14ac:dyDescent="0.25">
      <c r="B47" s="390" t="s">
        <v>216</v>
      </c>
      <c r="C47" s="391"/>
      <c r="D47" s="391"/>
      <c r="E47" s="124">
        <v>2708065.5819999999</v>
      </c>
      <c r="F47" s="124"/>
      <c r="G47" s="124">
        <v>2708065.5819999999</v>
      </c>
      <c r="H47" s="124">
        <v>1101773.7404500002</v>
      </c>
      <c r="I47" s="124">
        <v>1101773.7404500002</v>
      </c>
      <c r="J47" s="125">
        <v>-1606291.84155</v>
      </c>
    </row>
    <row r="48" spans="2:10" ht="15.75" x14ac:dyDescent="0.25">
      <c r="B48" s="390" t="s">
        <v>217</v>
      </c>
      <c r="C48" s="391"/>
      <c r="D48" s="391"/>
      <c r="E48" s="118"/>
      <c r="F48" s="118"/>
      <c r="G48" s="118"/>
      <c r="H48" s="118"/>
      <c r="I48" s="118"/>
      <c r="J48" s="119"/>
    </row>
    <row r="49" spans="1:10" ht="15.75" x14ac:dyDescent="0.25">
      <c r="B49" s="393" t="s">
        <v>218</v>
      </c>
      <c r="C49" s="400"/>
      <c r="D49" s="400"/>
      <c r="E49" s="126"/>
      <c r="F49" s="126"/>
      <c r="G49" s="126"/>
      <c r="H49" s="126"/>
      <c r="I49" s="126"/>
      <c r="J49" s="127"/>
    </row>
    <row r="50" spans="1:10" x14ac:dyDescent="0.2">
      <c r="B50" s="122"/>
      <c r="C50" s="123"/>
      <c r="D50" s="123"/>
      <c r="E50" s="118"/>
      <c r="F50" s="118"/>
      <c r="G50" s="118"/>
      <c r="H50" s="118"/>
      <c r="I50" s="118"/>
      <c r="J50" s="119"/>
    </row>
    <row r="51" spans="1:10" ht="15.75" x14ac:dyDescent="0.25">
      <c r="B51" s="390" t="s">
        <v>219</v>
      </c>
      <c r="C51" s="391"/>
      <c r="D51" s="391"/>
      <c r="E51" s="118"/>
      <c r="F51" s="118"/>
      <c r="G51" s="118"/>
      <c r="H51" s="118"/>
      <c r="I51" s="118"/>
      <c r="J51" s="119"/>
    </row>
    <row r="52" spans="1:10" x14ac:dyDescent="0.2">
      <c r="B52" s="117"/>
      <c r="C52" s="375" t="s">
        <v>220</v>
      </c>
      <c r="D52" s="375"/>
      <c r="E52" s="118">
        <v>175757.34099999999</v>
      </c>
      <c r="F52" s="118"/>
      <c r="G52" s="118">
        <v>175757.34099999999</v>
      </c>
      <c r="H52" s="118">
        <v>47070.516330000006</v>
      </c>
      <c r="I52" s="118">
        <v>47070.516330000006</v>
      </c>
      <c r="J52" s="119">
        <v>-128686.82466999999</v>
      </c>
    </row>
    <row r="53" spans="1:10" ht="30" x14ac:dyDescent="0.2">
      <c r="B53" s="117"/>
      <c r="C53" s="120"/>
      <c r="D53" s="121" t="s">
        <v>221</v>
      </c>
      <c r="E53" s="118"/>
      <c r="F53" s="118"/>
      <c r="G53" s="118"/>
      <c r="H53" s="118"/>
      <c r="I53" s="118"/>
      <c r="J53" s="119"/>
    </row>
    <row r="54" spans="1:10" x14ac:dyDescent="0.2">
      <c r="B54" s="117"/>
      <c r="C54" s="120"/>
      <c r="D54" s="120" t="s">
        <v>222</v>
      </c>
      <c r="E54" s="118"/>
      <c r="F54" s="118"/>
      <c r="G54" s="118"/>
      <c r="H54" s="118"/>
      <c r="I54" s="118"/>
      <c r="J54" s="128"/>
    </row>
    <row r="55" spans="1:10" x14ac:dyDescent="0.2">
      <c r="A55" s="129" t="s">
        <v>223</v>
      </c>
      <c r="B55" s="117"/>
      <c r="C55" s="120"/>
      <c r="D55" s="120" t="s">
        <v>224</v>
      </c>
      <c r="E55" s="118">
        <v>5940.3320000000003</v>
      </c>
      <c r="F55" s="118"/>
      <c r="G55" s="118">
        <v>5940.3320000000003</v>
      </c>
      <c r="H55" s="118">
        <v>1708.7477300000003</v>
      </c>
      <c r="I55" s="118">
        <v>1708.7477300000003</v>
      </c>
      <c r="J55" s="119">
        <v>-4231.5842699999994</v>
      </c>
    </row>
    <row r="56" spans="1:10" ht="45" x14ac:dyDescent="0.2">
      <c r="A56" s="131" t="s">
        <v>225</v>
      </c>
      <c r="B56" s="117"/>
      <c r="C56" s="120"/>
      <c r="D56" s="121" t="s">
        <v>226</v>
      </c>
      <c r="E56" s="118">
        <v>87481.539000000004</v>
      </c>
      <c r="F56" s="118"/>
      <c r="G56" s="118">
        <v>87481.539000000004</v>
      </c>
      <c r="H56" s="118">
        <v>22047.866520000003</v>
      </c>
      <c r="I56" s="118">
        <v>22047.866520000003</v>
      </c>
      <c r="J56" s="119">
        <v>-65433.672479999994</v>
      </c>
    </row>
    <row r="57" spans="1:10" x14ac:dyDescent="0.2">
      <c r="B57" s="117"/>
      <c r="C57" s="120"/>
      <c r="D57" s="120" t="s">
        <v>227</v>
      </c>
      <c r="E57" s="118"/>
      <c r="F57" s="118"/>
      <c r="G57" s="118"/>
      <c r="H57" s="118"/>
      <c r="I57" s="118"/>
      <c r="J57" s="128"/>
    </row>
    <row r="58" spans="1:10" ht="30" x14ac:dyDescent="0.2">
      <c r="B58" s="117"/>
      <c r="C58" s="120"/>
      <c r="D58" s="121" t="s">
        <v>228</v>
      </c>
      <c r="E58" s="118"/>
      <c r="F58" s="118"/>
      <c r="G58" s="118"/>
      <c r="H58" s="118"/>
      <c r="I58" s="118"/>
      <c r="J58" s="128"/>
    </row>
    <row r="59" spans="1:10" ht="30" x14ac:dyDescent="0.2">
      <c r="A59" s="130" t="s">
        <v>229</v>
      </c>
      <c r="B59" s="117"/>
      <c r="C59" s="120"/>
      <c r="D59" s="121" t="s">
        <v>230</v>
      </c>
      <c r="E59" s="118">
        <v>82335.47</v>
      </c>
      <c r="F59" s="118"/>
      <c r="G59" s="118">
        <v>82335.47</v>
      </c>
      <c r="H59" s="118">
        <v>23313.902080000003</v>
      </c>
      <c r="I59" s="118">
        <v>23313.902080000003</v>
      </c>
      <c r="J59" s="119">
        <v>-59021.567920000001</v>
      </c>
    </row>
    <row r="60" spans="1:10" ht="30" x14ac:dyDescent="0.2">
      <c r="B60" s="117"/>
      <c r="C60" s="120"/>
      <c r="D60" s="121" t="s">
        <v>231</v>
      </c>
      <c r="E60" s="118"/>
      <c r="F60" s="118"/>
      <c r="G60" s="118"/>
      <c r="H60" s="118"/>
      <c r="I60" s="118"/>
      <c r="J60" s="128"/>
    </row>
    <row r="61" spans="1:10" x14ac:dyDescent="0.2">
      <c r="B61" s="117"/>
      <c r="C61" s="375" t="s">
        <v>232</v>
      </c>
      <c r="D61" s="375"/>
      <c r="E61" s="118">
        <v>71118.959000000003</v>
      </c>
      <c r="F61" s="118"/>
      <c r="G61" s="118">
        <v>71118.959000000003</v>
      </c>
      <c r="H61" s="118">
        <v>6170.1639999999998</v>
      </c>
      <c r="I61" s="118">
        <v>6170.1639999999998</v>
      </c>
      <c r="J61" s="119">
        <v>-64948.794999999998</v>
      </c>
    </row>
    <row r="62" spans="1:10" x14ac:dyDescent="0.2">
      <c r="B62" s="117"/>
      <c r="C62" s="120"/>
      <c r="D62" s="120" t="s">
        <v>233</v>
      </c>
      <c r="E62" s="118"/>
      <c r="F62" s="118"/>
      <c r="G62" s="118"/>
      <c r="H62" s="118"/>
      <c r="I62" s="118"/>
      <c r="J62" s="128"/>
    </row>
    <row r="63" spans="1:10" x14ac:dyDescent="0.2">
      <c r="B63" s="117"/>
      <c r="C63" s="120"/>
      <c r="D63" s="120" t="s">
        <v>234</v>
      </c>
      <c r="E63" s="118"/>
      <c r="F63" s="118"/>
      <c r="G63" s="118"/>
      <c r="H63" s="118"/>
      <c r="I63" s="118"/>
      <c r="J63" s="128"/>
    </row>
    <row r="64" spans="1:10" x14ac:dyDescent="0.2">
      <c r="B64" s="117"/>
      <c r="C64" s="120"/>
      <c r="D64" s="120" t="s">
        <v>235</v>
      </c>
      <c r="E64" s="118"/>
      <c r="F64" s="118"/>
      <c r="G64" s="118"/>
      <c r="H64" s="118"/>
      <c r="I64" s="118"/>
      <c r="J64" s="128"/>
    </row>
    <row r="65" spans="1:10" x14ac:dyDescent="0.2">
      <c r="B65" s="117"/>
      <c r="C65" s="120"/>
      <c r="D65" s="120" t="s">
        <v>236</v>
      </c>
      <c r="E65" s="118">
        <v>71118.959000000003</v>
      </c>
      <c r="F65" s="118"/>
      <c r="G65" s="118">
        <v>71118.959000000003</v>
      </c>
      <c r="H65" s="118">
        <v>6170.1639999999998</v>
      </c>
      <c r="I65" s="118">
        <v>6170.1639999999998</v>
      </c>
      <c r="J65" s="119">
        <v>-64948.794999999998</v>
      </c>
    </row>
    <row r="66" spans="1:10" x14ac:dyDescent="0.2">
      <c r="B66" s="117"/>
      <c r="C66" s="375" t="s">
        <v>237</v>
      </c>
      <c r="D66" s="375"/>
      <c r="E66" s="118"/>
      <c r="F66" s="118"/>
      <c r="G66" s="118"/>
      <c r="H66" s="118"/>
      <c r="I66" s="118"/>
      <c r="J66" s="119"/>
    </row>
    <row r="67" spans="1:10" ht="30" x14ac:dyDescent="0.2">
      <c r="B67" s="117"/>
      <c r="C67" s="120"/>
      <c r="D67" s="121" t="s">
        <v>238</v>
      </c>
      <c r="E67" s="118"/>
      <c r="F67" s="118"/>
      <c r="G67" s="118"/>
      <c r="H67" s="118"/>
      <c r="I67" s="118"/>
      <c r="J67" s="119"/>
    </row>
    <row r="68" spans="1:10" x14ac:dyDescent="0.2">
      <c r="B68" s="117"/>
      <c r="C68" s="120"/>
      <c r="D68" s="120" t="s">
        <v>239</v>
      </c>
      <c r="E68" s="118"/>
      <c r="F68" s="118"/>
      <c r="G68" s="118"/>
      <c r="H68" s="118"/>
      <c r="I68" s="118"/>
      <c r="J68" s="119"/>
    </row>
    <row r="69" spans="1:10" x14ac:dyDescent="0.2">
      <c r="B69" s="117"/>
      <c r="C69" s="375" t="s">
        <v>240</v>
      </c>
      <c r="D69" s="375"/>
      <c r="E69" s="118"/>
      <c r="F69" s="118"/>
      <c r="G69" s="118"/>
      <c r="H69" s="118"/>
      <c r="I69" s="118"/>
      <c r="J69" s="119"/>
    </row>
    <row r="70" spans="1:10" x14ac:dyDescent="0.2">
      <c r="B70" s="117"/>
      <c r="C70" s="375" t="s">
        <v>241</v>
      </c>
      <c r="D70" s="375"/>
      <c r="E70" s="118">
        <v>1030</v>
      </c>
      <c r="F70" s="132"/>
      <c r="G70" s="118">
        <v>1030</v>
      </c>
      <c r="H70" s="132"/>
      <c r="I70" s="132"/>
      <c r="J70" s="119">
        <v>-1030</v>
      </c>
    </row>
    <row r="71" spans="1:10" x14ac:dyDescent="0.2">
      <c r="B71" s="122"/>
      <c r="C71" s="389"/>
      <c r="D71" s="389"/>
      <c r="E71" s="118"/>
      <c r="F71" s="118"/>
      <c r="G71" s="118"/>
      <c r="H71" s="118"/>
      <c r="I71" s="118"/>
      <c r="J71" s="128"/>
    </row>
    <row r="72" spans="1:10" ht="15.75" x14ac:dyDescent="0.25">
      <c r="B72" s="390" t="s">
        <v>242</v>
      </c>
      <c r="C72" s="391"/>
      <c r="D72" s="391"/>
      <c r="E72" s="124">
        <v>247906.3</v>
      </c>
      <c r="F72" s="124"/>
      <c r="G72" s="124">
        <v>247906.3</v>
      </c>
      <c r="H72" s="124">
        <v>53240.680330000003</v>
      </c>
      <c r="I72" s="124">
        <v>53240.680330000003</v>
      </c>
      <c r="J72" s="125">
        <v>-194665.61966999999</v>
      </c>
    </row>
    <row r="73" spans="1:10" x14ac:dyDescent="0.2">
      <c r="B73" s="122"/>
      <c r="C73" s="389"/>
      <c r="D73" s="389"/>
      <c r="E73" s="118"/>
      <c r="F73" s="118"/>
      <c r="G73" s="118"/>
      <c r="H73" s="118"/>
      <c r="I73" s="118"/>
      <c r="J73" s="128"/>
    </row>
    <row r="74" spans="1:10" ht="15.75" x14ac:dyDescent="0.25">
      <c r="B74" s="390" t="s">
        <v>243</v>
      </c>
      <c r="C74" s="391"/>
      <c r="D74" s="391"/>
      <c r="E74" s="118"/>
      <c r="F74" s="118"/>
      <c r="G74" s="118"/>
      <c r="H74" s="118"/>
      <c r="I74" s="118"/>
      <c r="J74" s="128"/>
    </row>
    <row r="75" spans="1:10" x14ac:dyDescent="0.2">
      <c r="B75" s="117"/>
      <c r="C75" s="375" t="s">
        <v>244</v>
      </c>
      <c r="D75" s="375"/>
      <c r="E75" s="118"/>
      <c r="F75" s="118"/>
      <c r="G75" s="118"/>
      <c r="H75" s="118"/>
      <c r="I75" s="118"/>
      <c r="J75" s="128"/>
    </row>
    <row r="76" spans="1:10" x14ac:dyDescent="0.2">
      <c r="B76" s="122"/>
      <c r="C76" s="389"/>
      <c r="D76" s="389"/>
      <c r="E76" s="118"/>
      <c r="F76" s="118"/>
      <c r="G76" s="118"/>
      <c r="H76" s="118"/>
      <c r="I76" s="118"/>
      <c r="J76" s="128"/>
    </row>
    <row r="77" spans="1:10" ht="15.75" x14ac:dyDescent="0.25">
      <c r="B77" s="390" t="s">
        <v>245</v>
      </c>
      <c r="C77" s="391"/>
      <c r="D77" s="391"/>
      <c r="E77" s="124">
        <v>2955971.8820000002</v>
      </c>
      <c r="F77" s="124"/>
      <c r="G77" s="124">
        <v>2955971.8820000002</v>
      </c>
      <c r="H77" s="124">
        <v>1155014.42078</v>
      </c>
      <c r="I77" s="124">
        <v>1155014.42078</v>
      </c>
      <c r="J77" s="125">
        <v>-1800957.4612199999</v>
      </c>
    </row>
    <row r="78" spans="1:10" x14ac:dyDescent="0.2">
      <c r="B78" s="122"/>
      <c r="C78" s="389"/>
      <c r="D78" s="389"/>
      <c r="E78" s="115"/>
      <c r="F78" s="115"/>
      <c r="G78" s="115"/>
      <c r="H78" s="115"/>
      <c r="I78" s="115"/>
      <c r="J78" s="116"/>
    </row>
    <row r="79" spans="1:10" ht="15.75" x14ac:dyDescent="0.25">
      <c r="B79" s="117"/>
      <c r="C79" s="396" t="s">
        <v>246</v>
      </c>
      <c r="D79" s="397"/>
      <c r="E79" s="115"/>
      <c r="F79" s="115"/>
      <c r="G79" s="115"/>
      <c r="H79" s="115"/>
      <c r="I79" s="115"/>
      <c r="J79" s="116"/>
    </row>
    <row r="80" spans="1:10" s="135" customFormat="1" ht="27.75" customHeight="1" x14ac:dyDescent="0.2">
      <c r="A80" s="133"/>
      <c r="B80" s="134"/>
      <c r="C80" s="398" t="s">
        <v>247</v>
      </c>
      <c r="D80" s="399"/>
      <c r="E80" s="115"/>
      <c r="F80" s="115"/>
      <c r="G80" s="115"/>
      <c r="H80" s="115"/>
      <c r="I80" s="115"/>
      <c r="J80" s="116"/>
    </row>
    <row r="81" spans="1:10" s="135" customFormat="1" ht="27.75" customHeight="1" x14ac:dyDescent="0.2">
      <c r="A81" s="133"/>
      <c r="B81" s="134"/>
      <c r="C81" s="398" t="s">
        <v>248</v>
      </c>
      <c r="D81" s="399"/>
      <c r="E81" s="115"/>
      <c r="F81" s="115"/>
      <c r="G81" s="115"/>
      <c r="H81" s="115"/>
      <c r="I81" s="115"/>
      <c r="J81" s="116"/>
    </row>
    <row r="82" spans="1:10" ht="15.75" x14ac:dyDescent="0.25">
      <c r="B82" s="117"/>
      <c r="C82" s="393" t="s">
        <v>249</v>
      </c>
      <c r="D82" s="394"/>
      <c r="E82" s="115"/>
      <c r="F82" s="115"/>
      <c r="G82" s="115"/>
      <c r="H82" s="115"/>
      <c r="I82" s="115"/>
      <c r="J82" s="116"/>
    </row>
    <row r="83" spans="1:10" x14ac:dyDescent="0.2">
      <c r="B83" s="136"/>
      <c r="C83" s="395"/>
      <c r="D83" s="395"/>
      <c r="E83" s="137"/>
      <c r="F83" s="137"/>
      <c r="G83" s="137"/>
      <c r="H83" s="137"/>
      <c r="I83" s="137"/>
      <c r="J83" s="138"/>
    </row>
  </sheetData>
  <mergeCells count="53">
    <mergeCell ref="B5:J5"/>
    <mergeCell ref="C82:D82"/>
    <mergeCell ref="C83:D83"/>
    <mergeCell ref="C76:D76"/>
    <mergeCell ref="B77:D77"/>
    <mergeCell ref="C78:D78"/>
    <mergeCell ref="C79:D79"/>
    <mergeCell ref="C80:D80"/>
    <mergeCell ref="C81:D81"/>
    <mergeCell ref="C75:D75"/>
    <mergeCell ref="B49:D49"/>
    <mergeCell ref="B51:D51"/>
    <mergeCell ref="C52:D52"/>
    <mergeCell ref="C61:D61"/>
    <mergeCell ref="C66:D66"/>
    <mergeCell ref="C69:D69"/>
    <mergeCell ref="C70:D70"/>
    <mergeCell ref="C71:D71"/>
    <mergeCell ref="B72:D72"/>
    <mergeCell ref="C73:D73"/>
    <mergeCell ref="B74:D74"/>
    <mergeCell ref="B13:D13"/>
    <mergeCell ref="C14:D14"/>
    <mergeCell ref="B48:D48"/>
    <mergeCell ref="C16:D16"/>
    <mergeCell ref="C17:D17"/>
    <mergeCell ref="C18:D18"/>
    <mergeCell ref="C19:D19"/>
    <mergeCell ref="C20:D20"/>
    <mergeCell ref="B21:B22"/>
    <mergeCell ref="C21:D21"/>
    <mergeCell ref="C22:D22"/>
    <mergeCell ref="C34:D34"/>
    <mergeCell ref="C40:D40"/>
    <mergeCell ref="C41:D41"/>
    <mergeCell ref="C43:D43"/>
    <mergeCell ref="B47:D47"/>
    <mergeCell ref="B3:J3"/>
    <mergeCell ref="B4:J4"/>
    <mergeCell ref="C15:D15"/>
    <mergeCell ref="B2:J2"/>
    <mergeCell ref="B6:J6"/>
    <mergeCell ref="B7:J7"/>
    <mergeCell ref="B8:J8"/>
    <mergeCell ref="B9:D11"/>
    <mergeCell ref="E9:I9"/>
    <mergeCell ref="J9:J11"/>
    <mergeCell ref="E10:E11"/>
    <mergeCell ref="F10:F11"/>
    <mergeCell ref="G10:G11"/>
    <mergeCell ref="H10:H11"/>
    <mergeCell ref="I10:I11"/>
    <mergeCell ref="B12:D12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5"/>
  <sheetViews>
    <sheetView zoomScaleNormal="100" workbookViewId="0">
      <selection activeCell="C18" sqref="C18"/>
    </sheetView>
  </sheetViews>
  <sheetFormatPr baseColWidth="10" defaultColWidth="11.42578125" defaultRowHeight="12" x14ac:dyDescent="0.2"/>
  <cols>
    <col min="1" max="1" width="4.85546875" style="7" customWidth="1"/>
    <col min="2" max="2" width="11.42578125" style="6"/>
    <col min="3" max="3" width="48.140625" style="6" customWidth="1"/>
    <col min="4" max="4" width="13" style="6" bestFit="1" customWidth="1"/>
    <col min="5" max="5" width="12.7109375" style="6" bestFit="1" customWidth="1"/>
    <col min="6" max="8" width="13" style="45" bestFit="1" customWidth="1"/>
    <col min="9" max="9" width="11.42578125" style="46" bestFit="1" customWidth="1"/>
    <col min="10" max="16384" width="11.42578125" style="6"/>
  </cols>
  <sheetData>
    <row r="2" spans="1:10" s="1" customFormat="1" ht="19.5" customHeight="1" x14ac:dyDescent="0.25">
      <c r="A2" s="2"/>
      <c r="B2" s="413" t="s">
        <v>712</v>
      </c>
      <c r="C2" s="414"/>
      <c r="D2" s="414"/>
      <c r="E2" s="414"/>
      <c r="F2" s="414"/>
      <c r="G2" s="414"/>
      <c r="H2" s="414"/>
      <c r="I2" s="415"/>
      <c r="J2" s="308"/>
    </row>
    <row r="3" spans="1:10" s="1" customFormat="1" ht="19.5" customHeight="1" x14ac:dyDescent="0.25">
      <c r="A3" s="2"/>
      <c r="B3" s="360" t="s">
        <v>716</v>
      </c>
      <c r="C3" s="361"/>
      <c r="D3" s="361"/>
      <c r="E3" s="361"/>
      <c r="F3" s="361"/>
      <c r="G3" s="361"/>
      <c r="H3" s="361"/>
      <c r="I3" s="362"/>
      <c r="J3" s="312"/>
    </row>
    <row r="4" spans="1:10" s="1" customFormat="1" ht="19.5" customHeight="1" x14ac:dyDescent="0.25">
      <c r="A4" s="2"/>
      <c r="B4" s="360" t="s">
        <v>720</v>
      </c>
      <c r="C4" s="361"/>
      <c r="D4" s="361"/>
      <c r="E4" s="361"/>
      <c r="F4" s="361"/>
      <c r="G4" s="361"/>
      <c r="H4" s="361"/>
      <c r="I4" s="362"/>
      <c r="J4" s="312"/>
    </row>
    <row r="5" spans="1:10" s="1" customFormat="1" ht="20.25" x14ac:dyDescent="0.25">
      <c r="A5" s="2"/>
      <c r="B5" s="422" t="s">
        <v>728</v>
      </c>
      <c r="C5" s="423"/>
      <c r="D5" s="423"/>
      <c r="E5" s="423"/>
      <c r="F5" s="423"/>
      <c r="G5" s="423"/>
      <c r="H5" s="423"/>
      <c r="I5" s="424"/>
      <c r="J5" s="308"/>
    </row>
    <row r="6" spans="1:10" s="1" customFormat="1" ht="18" x14ac:dyDescent="0.25">
      <c r="A6" s="2"/>
      <c r="B6" s="416" t="s">
        <v>740</v>
      </c>
      <c r="C6" s="417"/>
      <c r="D6" s="417"/>
      <c r="E6" s="417"/>
      <c r="F6" s="417"/>
      <c r="G6" s="417"/>
      <c r="H6" s="417"/>
      <c r="I6" s="418"/>
      <c r="J6" s="307"/>
    </row>
    <row r="7" spans="1:10" s="1" customFormat="1" ht="18" x14ac:dyDescent="0.25">
      <c r="A7" s="2"/>
      <c r="B7" s="416" t="s">
        <v>711</v>
      </c>
      <c r="C7" s="417"/>
      <c r="D7" s="417"/>
      <c r="E7" s="417"/>
      <c r="F7" s="417"/>
      <c r="G7" s="417"/>
      <c r="H7" s="417"/>
      <c r="I7" s="418"/>
      <c r="J7" s="307"/>
    </row>
    <row r="8" spans="1:10" s="1" customFormat="1" ht="18" x14ac:dyDescent="0.25">
      <c r="A8" s="2"/>
      <c r="B8" s="416" t="s">
        <v>713</v>
      </c>
      <c r="C8" s="417"/>
      <c r="D8" s="417"/>
      <c r="E8" s="417"/>
      <c r="F8" s="417"/>
      <c r="G8" s="417"/>
      <c r="H8" s="417"/>
      <c r="I8" s="418"/>
      <c r="J8" s="307"/>
    </row>
    <row r="9" spans="1:10" s="1" customFormat="1" ht="18" x14ac:dyDescent="0.25">
      <c r="A9" s="2"/>
      <c r="B9" s="419" t="s">
        <v>697</v>
      </c>
      <c r="C9" s="420"/>
      <c r="D9" s="420"/>
      <c r="E9" s="420"/>
      <c r="F9" s="420"/>
      <c r="G9" s="420"/>
      <c r="H9" s="420"/>
      <c r="I9" s="421"/>
      <c r="J9" s="310"/>
    </row>
    <row r="10" spans="1:10" s="1" customFormat="1" x14ac:dyDescent="0.25">
      <c r="A10" s="2"/>
      <c r="B10" s="405" t="s">
        <v>0</v>
      </c>
      <c r="C10" s="405"/>
      <c r="D10" s="405" t="s">
        <v>1</v>
      </c>
      <c r="E10" s="405"/>
      <c r="F10" s="405"/>
      <c r="G10" s="405"/>
      <c r="H10" s="405"/>
      <c r="I10" s="405" t="s">
        <v>2</v>
      </c>
    </row>
    <row r="11" spans="1:10" s="1" customFormat="1" ht="24" x14ac:dyDescent="0.25">
      <c r="A11" s="2"/>
      <c r="B11" s="405"/>
      <c r="C11" s="405"/>
      <c r="D11" s="3" t="s">
        <v>3</v>
      </c>
      <c r="E11" s="3" t="s">
        <v>4</v>
      </c>
      <c r="F11" s="4" t="s">
        <v>5</v>
      </c>
      <c r="G11" s="5" t="s">
        <v>6</v>
      </c>
      <c r="H11" s="5" t="s">
        <v>7</v>
      </c>
      <c r="I11" s="405"/>
    </row>
    <row r="12" spans="1:10" x14ac:dyDescent="0.2">
      <c r="B12" s="406" t="s">
        <v>8</v>
      </c>
      <c r="C12" s="407"/>
      <c r="D12" s="8">
        <v>4456667.7865500003</v>
      </c>
      <c r="E12" s="9">
        <v>0</v>
      </c>
      <c r="F12" s="8">
        <v>4456667.7865500003</v>
      </c>
      <c r="G12" s="8">
        <v>530486.38307999994</v>
      </c>
      <c r="H12" s="8">
        <v>479814.62613999995</v>
      </c>
      <c r="I12" s="10">
        <v>3926181.4034700003</v>
      </c>
    </row>
    <row r="13" spans="1:10" x14ac:dyDescent="0.2">
      <c r="B13" s="403" t="s">
        <v>9</v>
      </c>
      <c r="C13" s="404"/>
      <c r="D13" s="11">
        <v>1318369.4283799997</v>
      </c>
      <c r="E13" s="12">
        <v>0</v>
      </c>
      <c r="F13" s="11">
        <v>1318369.4283799997</v>
      </c>
      <c r="G13" s="11">
        <v>226037.63373999996</v>
      </c>
      <c r="H13" s="11">
        <v>222256.31085999997</v>
      </c>
      <c r="I13" s="13">
        <v>1092331.7946399997</v>
      </c>
    </row>
    <row r="14" spans="1:10" x14ac:dyDescent="0.2">
      <c r="B14" s="14"/>
      <c r="C14" s="15" t="s">
        <v>10</v>
      </c>
      <c r="D14" s="16">
        <v>584149.90816999995</v>
      </c>
      <c r="E14" s="12">
        <v>0</v>
      </c>
      <c r="F14" s="16">
        <v>584149.90816999995</v>
      </c>
      <c r="G14" s="16">
        <v>111701.99109999997</v>
      </c>
      <c r="H14" s="16">
        <v>111701.99109999997</v>
      </c>
      <c r="I14" s="13">
        <v>472447.91706999997</v>
      </c>
    </row>
    <row r="15" spans="1:10" x14ac:dyDescent="0.2">
      <c r="B15" s="14"/>
      <c r="C15" s="15" t="s">
        <v>11</v>
      </c>
      <c r="D15" s="16">
        <v>71294.433829999994</v>
      </c>
      <c r="E15" s="12">
        <v>0</v>
      </c>
      <c r="F15" s="16">
        <v>71294.433829999994</v>
      </c>
      <c r="G15" s="16">
        <v>15221.956940000002</v>
      </c>
      <c r="H15" s="16">
        <v>15221.956940000002</v>
      </c>
      <c r="I15" s="13">
        <v>56072.476889999991</v>
      </c>
    </row>
    <row r="16" spans="1:10" x14ac:dyDescent="0.2">
      <c r="B16" s="14"/>
      <c r="C16" s="15" t="s">
        <v>12</v>
      </c>
      <c r="D16" s="16">
        <v>183945.98881999994</v>
      </c>
      <c r="E16" s="12">
        <v>0</v>
      </c>
      <c r="F16" s="16">
        <v>183945.98881999994</v>
      </c>
      <c r="G16" s="16">
        <v>28209.671940000004</v>
      </c>
      <c r="H16" s="16">
        <v>28209.671940000004</v>
      </c>
      <c r="I16" s="13">
        <v>155736.31687999994</v>
      </c>
    </row>
    <row r="17" spans="2:9" x14ac:dyDescent="0.2">
      <c r="B17" s="14"/>
      <c r="C17" s="15" t="s">
        <v>13</v>
      </c>
      <c r="D17" s="16">
        <v>213044.7204299999</v>
      </c>
      <c r="E17" s="12">
        <v>0</v>
      </c>
      <c r="F17" s="16">
        <v>213044.7204299999</v>
      </c>
      <c r="G17" s="16">
        <v>17714.179179999988</v>
      </c>
      <c r="H17" s="16">
        <v>13942.550749999997</v>
      </c>
      <c r="I17" s="13">
        <v>195330.54124999992</v>
      </c>
    </row>
    <row r="18" spans="2:9" x14ac:dyDescent="0.2">
      <c r="B18" s="14"/>
      <c r="C18" s="15" t="s">
        <v>14</v>
      </c>
      <c r="D18" s="16">
        <v>261261.52060999992</v>
      </c>
      <c r="E18" s="12">
        <v>0</v>
      </c>
      <c r="F18" s="16">
        <v>261261.52060999992</v>
      </c>
      <c r="G18" s="16">
        <v>52123.054579999989</v>
      </c>
      <c r="H18" s="16">
        <v>52113.360129999986</v>
      </c>
      <c r="I18" s="13">
        <v>209138.46602999992</v>
      </c>
    </row>
    <row r="19" spans="2:9" x14ac:dyDescent="0.2">
      <c r="B19" s="14"/>
      <c r="C19" s="15" t="s">
        <v>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x14ac:dyDescent="0.2">
      <c r="B20" s="14"/>
      <c r="C20" s="15" t="s">
        <v>16</v>
      </c>
      <c r="D20" s="16">
        <v>4672.8565200000048</v>
      </c>
      <c r="E20" s="12">
        <v>0</v>
      </c>
      <c r="F20" s="16">
        <v>4672.8565200000048</v>
      </c>
      <c r="G20" s="16">
        <v>1066.78</v>
      </c>
      <c r="H20" s="16">
        <v>1066.78</v>
      </c>
      <c r="I20" s="18">
        <v>3606.0765200000051</v>
      </c>
    </row>
    <row r="21" spans="2:9" x14ac:dyDescent="0.2">
      <c r="B21" s="403" t="s">
        <v>17</v>
      </c>
      <c r="C21" s="404"/>
      <c r="D21" s="11">
        <v>236230.20303999996</v>
      </c>
      <c r="E21" s="19">
        <v>0</v>
      </c>
      <c r="F21" s="11">
        <v>236230.20303999996</v>
      </c>
      <c r="G21" s="11">
        <v>26286.999880000003</v>
      </c>
      <c r="H21" s="11">
        <v>20341.6757</v>
      </c>
      <c r="I21" s="13">
        <v>209943.20315999998</v>
      </c>
    </row>
    <row r="22" spans="2:9" ht="24" x14ac:dyDescent="0.2">
      <c r="B22" s="14"/>
      <c r="C22" s="20" t="s">
        <v>18</v>
      </c>
      <c r="D22" s="16">
        <v>12234.61219</v>
      </c>
      <c r="E22" s="21" t="s">
        <v>19</v>
      </c>
      <c r="F22" s="16">
        <v>12234.61219</v>
      </c>
      <c r="G22" s="16">
        <v>1302.0305600000002</v>
      </c>
      <c r="H22" s="16">
        <v>912.18653999999981</v>
      </c>
      <c r="I22" s="13">
        <v>10932.581630000001</v>
      </c>
    </row>
    <row r="23" spans="2:9" x14ac:dyDescent="0.2">
      <c r="B23" s="14"/>
      <c r="C23" s="15" t="s">
        <v>20</v>
      </c>
      <c r="D23" s="16">
        <v>18834.655999999999</v>
      </c>
      <c r="E23" s="12">
        <v>0</v>
      </c>
      <c r="F23" s="16">
        <v>18834.655999999999</v>
      </c>
      <c r="G23" s="16">
        <v>2808.8818200000014</v>
      </c>
      <c r="H23" s="16">
        <v>1567.6217999999994</v>
      </c>
      <c r="I23" s="13">
        <v>16025.774179999997</v>
      </c>
    </row>
    <row r="24" spans="2:9" x14ac:dyDescent="0.2">
      <c r="B24" s="14"/>
      <c r="C24" s="15" t="s">
        <v>21</v>
      </c>
      <c r="D24" s="16">
        <v>6.5154899999999998</v>
      </c>
      <c r="E24" s="12">
        <v>0</v>
      </c>
      <c r="F24" s="16">
        <v>6.5154899999999998</v>
      </c>
      <c r="G24" s="16">
        <v>21.268799999999999</v>
      </c>
      <c r="H24" s="16">
        <v>16.623919999999998</v>
      </c>
      <c r="I24" s="317">
        <v>-14.753309999999999</v>
      </c>
    </row>
    <row r="25" spans="2:9" x14ac:dyDescent="0.2">
      <c r="B25" s="14"/>
      <c r="C25" s="15" t="s">
        <v>22</v>
      </c>
      <c r="D25" s="16">
        <v>89253.346079999959</v>
      </c>
      <c r="E25" s="12" t="s">
        <v>19</v>
      </c>
      <c r="F25" s="16">
        <v>89253.346079999959</v>
      </c>
      <c r="G25" s="16">
        <v>3971.0398499999988</v>
      </c>
      <c r="H25" s="16">
        <v>2701.9912300000001</v>
      </c>
      <c r="I25" s="13">
        <v>85282.306229999958</v>
      </c>
    </row>
    <row r="26" spans="2:9" x14ac:dyDescent="0.2">
      <c r="B26" s="14"/>
      <c r="C26" s="15" t="s">
        <v>23</v>
      </c>
      <c r="D26" s="16">
        <v>4156.7623700000004</v>
      </c>
      <c r="E26" s="12" t="s">
        <v>19</v>
      </c>
      <c r="F26" s="16">
        <v>4156.7623700000004</v>
      </c>
      <c r="G26" s="16">
        <v>1165.6449200000004</v>
      </c>
      <c r="H26" s="16">
        <v>680.96613999999988</v>
      </c>
      <c r="I26" s="13">
        <v>2991.1174499999997</v>
      </c>
    </row>
    <row r="27" spans="2:9" x14ac:dyDescent="0.2">
      <c r="B27" s="14"/>
      <c r="C27" s="15" t="s">
        <v>24</v>
      </c>
      <c r="D27" s="16">
        <v>70567.585579999999</v>
      </c>
      <c r="E27" s="12" t="s">
        <v>19</v>
      </c>
      <c r="F27" s="16">
        <v>70567.585579999999</v>
      </c>
      <c r="G27" s="16">
        <v>12646.453279999998</v>
      </c>
      <c r="H27" s="16">
        <v>10745.697540000001</v>
      </c>
      <c r="I27" s="13">
        <v>57921.132299999997</v>
      </c>
    </row>
    <row r="28" spans="2:9" x14ac:dyDescent="0.2">
      <c r="B28" s="14"/>
      <c r="C28" s="15" t="s">
        <v>25</v>
      </c>
      <c r="D28" s="16">
        <v>21449.252510000006</v>
      </c>
      <c r="E28" s="12" t="s">
        <v>19</v>
      </c>
      <c r="F28" s="16">
        <v>21449.252510000006</v>
      </c>
      <c r="G28" s="16">
        <v>1248.0029800000004</v>
      </c>
      <c r="H28" s="16">
        <v>1103.48533</v>
      </c>
      <c r="I28" s="13">
        <v>20201.249530000005</v>
      </c>
    </row>
    <row r="29" spans="2:9" x14ac:dyDescent="0.2">
      <c r="B29" s="14"/>
      <c r="C29" s="15" t="s">
        <v>26</v>
      </c>
      <c r="D29" s="16">
        <v>1617.0207700000001</v>
      </c>
      <c r="E29" s="12" t="s">
        <v>19</v>
      </c>
      <c r="F29" s="16">
        <v>1617.0207700000001</v>
      </c>
      <c r="G29" s="16">
        <v>1232.5768999999998</v>
      </c>
      <c r="H29" s="16">
        <v>1232.5768999999998</v>
      </c>
      <c r="I29" s="13">
        <v>384.44387000000029</v>
      </c>
    </row>
    <row r="30" spans="2:9" x14ac:dyDescent="0.2">
      <c r="B30" s="14"/>
      <c r="C30" s="15" t="s">
        <v>27</v>
      </c>
      <c r="D30" s="16">
        <v>18110.452049999985</v>
      </c>
      <c r="E30" s="12" t="s">
        <v>19</v>
      </c>
      <c r="F30" s="16">
        <v>18110.452049999985</v>
      </c>
      <c r="G30" s="16">
        <v>1891.1007700000002</v>
      </c>
      <c r="H30" s="16">
        <v>1380.5263</v>
      </c>
      <c r="I30" s="13">
        <v>16219.351279999984</v>
      </c>
    </row>
    <row r="31" spans="2:9" x14ac:dyDescent="0.2">
      <c r="B31" s="403" t="s">
        <v>28</v>
      </c>
      <c r="C31" s="404"/>
      <c r="D31" s="11">
        <v>742618.12004000007</v>
      </c>
      <c r="E31" s="12">
        <v>0</v>
      </c>
      <c r="F31" s="11">
        <v>742618.12004000007</v>
      </c>
      <c r="G31" s="11">
        <v>73886.533760000006</v>
      </c>
      <c r="H31" s="11">
        <v>59630.31422</v>
      </c>
      <c r="I31" s="13">
        <v>668731.58628000005</v>
      </c>
    </row>
    <row r="32" spans="2:9" x14ac:dyDescent="0.2">
      <c r="B32" s="14"/>
      <c r="C32" s="15" t="s">
        <v>29</v>
      </c>
      <c r="D32" s="16">
        <v>118501.21847999995</v>
      </c>
      <c r="E32" s="12"/>
      <c r="F32" s="16">
        <v>118501.21847999995</v>
      </c>
      <c r="G32" s="16">
        <v>13269.032140000003</v>
      </c>
      <c r="H32" s="16">
        <v>12727.644569999999</v>
      </c>
      <c r="I32" s="13">
        <v>105232.18633999996</v>
      </c>
    </row>
    <row r="33" spans="2:9" x14ac:dyDescent="0.2">
      <c r="B33" s="14"/>
      <c r="C33" s="15" t="s">
        <v>30</v>
      </c>
      <c r="D33" s="16">
        <v>74656.103150000024</v>
      </c>
      <c r="E33" s="12" t="s">
        <v>19</v>
      </c>
      <c r="F33" s="16">
        <v>74656.103150000024</v>
      </c>
      <c r="G33" s="16">
        <v>10633.748220000001</v>
      </c>
      <c r="H33" s="16">
        <v>10266.318160000003</v>
      </c>
      <c r="I33" s="13">
        <v>64022.354930000023</v>
      </c>
    </row>
    <row r="34" spans="2:9" x14ac:dyDescent="0.2">
      <c r="B34" s="14"/>
      <c r="C34" s="15" t="s">
        <v>31</v>
      </c>
      <c r="D34" s="16">
        <v>166582.14107000001</v>
      </c>
      <c r="E34" s="12">
        <v>0</v>
      </c>
      <c r="F34" s="16">
        <v>166582.14107000001</v>
      </c>
      <c r="G34" s="16">
        <v>6853.8992900000003</v>
      </c>
      <c r="H34" s="16">
        <v>4048.1468399999999</v>
      </c>
      <c r="I34" s="13">
        <v>159728.24178000001</v>
      </c>
    </row>
    <row r="35" spans="2:9" x14ac:dyDescent="0.2">
      <c r="B35" s="14"/>
      <c r="C35" s="15" t="s">
        <v>32</v>
      </c>
      <c r="D35" s="16">
        <v>34448.852780000001</v>
      </c>
      <c r="E35" s="12">
        <v>0</v>
      </c>
      <c r="F35" s="16">
        <v>34448.852780000001</v>
      </c>
      <c r="G35" s="16">
        <v>9241.3755000000001</v>
      </c>
      <c r="H35" s="16">
        <v>8409.6209899999976</v>
      </c>
      <c r="I35" s="13">
        <v>25207.477279999999</v>
      </c>
    </row>
    <row r="36" spans="2:9" x14ac:dyDescent="0.2">
      <c r="B36" s="14"/>
      <c r="C36" s="15" t="s">
        <v>33</v>
      </c>
      <c r="D36" s="16">
        <v>248045.77328999998</v>
      </c>
      <c r="E36" s="12">
        <v>0</v>
      </c>
      <c r="F36" s="16">
        <v>248045.77328999998</v>
      </c>
      <c r="G36" s="16">
        <v>24143.447799999998</v>
      </c>
      <c r="H36" s="16">
        <v>15462.857499999996</v>
      </c>
      <c r="I36" s="13">
        <v>223902.32548999999</v>
      </c>
    </row>
    <row r="37" spans="2:9" x14ac:dyDescent="0.2">
      <c r="B37" s="14"/>
      <c r="C37" s="15" t="s">
        <v>34</v>
      </c>
      <c r="D37" s="16">
        <v>28359.527439999998</v>
      </c>
      <c r="E37" s="12" t="s">
        <v>19</v>
      </c>
      <c r="F37" s="16">
        <v>28359.527439999998</v>
      </c>
      <c r="G37" s="16">
        <v>2125.0384800000006</v>
      </c>
      <c r="H37" s="16">
        <v>1461.92346</v>
      </c>
      <c r="I37" s="13">
        <v>26234.488959999999</v>
      </c>
    </row>
    <row r="38" spans="2:9" x14ac:dyDescent="0.2">
      <c r="B38" s="14"/>
      <c r="C38" s="15" t="s">
        <v>35</v>
      </c>
      <c r="D38" s="16">
        <v>2986.0361199999998</v>
      </c>
      <c r="E38" s="12"/>
      <c r="F38" s="16">
        <v>2986.0361199999998</v>
      </c>
      <c r="G38" s="16">
        <v>305.01680000000005</v>
      </c>
      <c r="H38" s="16">
        <v>299.80298000000005</v>
      </c>
      <c r="I38" s="13">
        <v>2681.0193199999999</v>
      </c>
    </row>
    <row r="39" spans="2:9" x14ac:dyDescent="0.2">
      <c r="B39" s="14"/>
      <c r="C39" s="15" t="s">
        <v>36</v>
      </c>
      <c r="D39" s="16">
        <v>18584.930069999991</v>
      </c>
      <c r="E39" s="12">
        <v>0</v>
      </c>
      <c r="F39" s="16">
        <v>18584.930069999991</v>
      </c>
      <c r="G39" s="16">
        <v>298.48998999999998</v>
      </c>
      <c r="H39" s="16">
        <v>247.33421999999999</v>
      </c>
      <c r="I39" s="13">
        <v>18286.440079999993</v>
      </c>
    </row>
    <row r="40" spans="2:9" x14ac:dyDescent="0.2">
      <c r="B40" s="14"/>
      <c r="C40" s="15" t="s">
        <v>37</v>
      </c>
      <c r="D40" s="16">
        <v>50453.537639999995</v>
      </c>
      <c r="E40" s="12">
        <v>0</v>
      </c>
      <c r="F40" s="16">
        <v>50453.537639999995</v>
      </c>
      <c r="G40" s="16">
        <v>7016.4855399999997</v>
      </c>
      <c r="H40" s="16">
        <v>6706.6655000000001</v>
      </c>
      <c r="I40" s="13">
        <v>43437.052099999994</v>
      </c>
    </row>
    <row r="41" spans="2:9" x14ac:dyDescent="0.2">
      <c r="B41" s="403" t="s">
        <v>38</v>
      </c>
      <c r="C41" s="404"/>
      <c r="D41" s="11">
        <v>433238.28156000003</v>
      </c>
      <c r="E41" s="12">
        <v>0</v>
      </c>
      <c r="F41" s="11">
        <v>433238.28156000003</v>
      </c>
      <c r="G41" s="11">
        <v>59412.295620000004</v>
      </c>
      <c r="H41" s="11">
        <v>58163.227530000004</v>
      </c>
      <c r="I41" s="13">
        <v>373825.98594000004</v>
      </c>
    </row>
    <row r="42" spans="2:9" x14ac:dyDescent="0.2">
      <c r="B42" s="14"/>
      <c r="C42" s="15" t="s">
        <v>39</v>
      </c>
      <c r="D42" s="16">
        <v>48829.674589999995</v>
      </c>
      <c r="E42" s="12">
        <v>0</v>
      </c>
      <c r="F42" s="16">
        <v>48829.674589999995</v>
      </c>
      <c r="G42" s="16">
        <v>18336.734630000003</v>
      </c>
      <c r="H42" s="16">
        <v>18336.734630000003</v>
      </c>
      <c r="I42" s="13">
        <v>30492.939959999992</v>
      </c>
    </row>
    <row r="43" spans="2:9" x14ac:dyDescent="0.2">
      <c r="B43" s="14"/>
      <c r="C43" s="15" t="s">
        <v>40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22">
        <v>0</v>
      </c>
    </row>
    <row r="44" spans="2:9" x14ac:dyDescent="0.2">
      <c r="B44" s="14"/>
      <c r="C44" s="15" t="s">
        <v>41</v>
      </c>
      <c r="D44" s="16">
        <v>0</v>
      </c>
      <c r="E44" s="12">
        <v>0</v>
      </c>
      <c r="F44" s="16">
        <v>0</v>
      </c>
      <c r="G44" s="12">
        <v>0</v>
      </c>
      <c r="H44" s="12">
        <v>0</v>
      </c>
      <c r="I44" s="13">
        <v>0</v>
      </c>
    </row>
    <row r="45" spans="2:9" x14ac:dyDescent="0.2">
      <c r="B45" s="14"/>
      <c r="C45" s="15" t="s">
        <v>42</v>
      </c>
      <c r="D45" s="16">
        <v>218887.64545000001</v>
      </c>
      <c r="E45" s="12">
        <v>0</v>
      </c>
      <c r="F45" s="16">
        <v>218887.64545000001</v>
      </c>
      <c r="G45" s="16">
        <v>5497.9492799999998</v>
      </c>
      <c r="H45" s="16">
        <v>4248.8811899999992</v>
      </c>
      <c r="I45" s="13">
        <v>213389.69617000001</v>
      </c>
    </row>
    <row r="46" spans="2:9" x14ac:dyDescent="0.2">
      <c r="B46" s="14"/>
      <c r="C46" s="15" t="s">
        <v>43</v>
      </c>
      <c r="D46" s="12">
        <v>165520.96152000001</v>
      </c>
      <c r="E46" s="12">
        <v>0</v>
      </c>
      <c r="F46" s="12">
        <v>165520.96152000001</v>
      </c>
      <c r="G46" s="12">
        <v>35577.611709999997</v>
      </c>
      <c r="H46" s="12">
        <v>35577.611709999997</v>
      </c>
      <c r="I46" s="22">
        <v>129943.34981000001</v>
      </c>
    </row>
    <row r="47" spans="2:9" x14ac:dyDescent="0.2">
      <c r="B47" s="14"/>
      <c r="C47" s="15" t="s">
        <v>44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22">
        <v>0</v>
      </c>
    </row>
    <row r="48" spans="2:9" x14ac:dyDescent="0.2">
      <c r="B48" s="14"/>
      <c r="C48" s="15" t="s">
        <v>45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22">
        <v>0</v>
      </c>
    </row>
    <row r="49" spans="2:9" x14ac:dyDescent="0.2">
      <c r="B49" s="14"/>
      <c r="C49" s="15" t="s">
        <v>46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22">
        <v>0</v>
      </c>
    </row>
    <row r="50" spans="2:9" x14ac:dyDescent="0.2">
      <c r="B50" s="23"/>
      <c r="C50" s="24" t="s">
        <v>47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6">
        <v>0</v>
      </c>
    </row>
    <row r="51" spans="2:9" x14ac:dyDescent="0.2">
      <c r="B51" s="403" t="s">
        <v>48</v>
      </c>
      <c r="C51" s="404"/>
      <c r="D51" s="11">
        <v>232501.06456000003</v>
      </c>
      <c r="E51" s="27">
        <v>0</v>
      </c>
      <c r="F51" s="11">
        <v>232501.06456000003</v>
      </c>
      <c r="G51" s="11">
        <v>44909.711610000006</v>
      </c>
      <c r="H51" s="11">
        <v>25053.511170000002</v>
      </c>
      <c r="I51" s="13">
        <v>187591.35295000003</v>
      </c>
    </row>
    <row r="52" spans="2:9" x14ac:dyDescent="0.2">
      <c r="B52" s="14"/>
      <c r="C52" s="15" t="s">
        <v>49</v>
      </c>
      <c r="D52" s="16">
        <v>42172.711310000013</v>
      </c>
      <c r="E52" s="27">
        <v>0</v>
      </c>
      <c r="F52" s="16">
        <v>42172.711310000013</v>
      </c>
      <c r="G52" s="16">
        <v>754.46983999999998</v>
      </c>
      <c r="H52" s="16">
        <v>438.24644000000001</v>
      </c>
      <c r="I52" s="13">
        <v>41418.241470000015</v>
      </c>
    </row>
    <row r="53" spans="2:9" x14ac:dyDescent="0.2">
      <c r="B53" s="14"/>
      <c r="C53" s="15" t="s">
        <v>50</v>
      </c>
      <c r="D53" s="16">
        <v>9719.5174399999996</v>
      </c>
      <c r="E53" s="27">
        <v>0</v>
      </c>
      <c r="F53" s="16">
        <v>9719.5174399999996</v>
      </c>
      <c r="G53" s="16">
        <v>26.974640000000001</v>
      </c>
      <c r="H53" s="16">
        <v>26.974640000000001</v>
      </c>
      <c r="I53" s="13">
        <v>9692.5427999999993</v>
      </c>
    </row>
    <row r="54" spans="2:9" x14ac:dyDescent="0.2">
      <c r="B54" s="14"/>
      <c r="C54" s="15" t="s">
        <v>51</v>
      </c>
      <c r="D54" s="16">
        <v>2147.5426899999998</v>
      </c>
      <c r="E54" s="27">
        <v>0</v>
      </c>
      <c r="F54" s="16">
        <v>2147.5426899999998</v>
      </c>
      <c r="G54" s="16">
        <v>0</v>
      </c>
      <c r="H54" s="16">
        <v>0</v>
      </c>
      <c r="I54" s="18">
        <v>2147.5426899999998</v>
      </c>
    </row>
    <row r="55" spans="2:9" x14ac:dyDescent="0.2">
      <c r="B55" s="14"/>
      <c r="C55" s="15" t="s">
        <v>52</v>
      </c>
      <c r="D55" s="16">
        <v>68419.161590000003</v>
      </c>
      <c r="E55" s="27">
        <v>0</v>
      </c>
      <c r="F55" s="16">
        <v>68419.161590000003</v>
      </c>
      <c r="G55" s="12">
        <v>0</v>
      </c>
      <c r="H55" s="12">
        <v>0</v>
      </c>
      <c r="I55" s="13">
        <v>68419.161590000003</v>
      </c>
    </row>
    <row r="56" spans="2:9" x14ac:dyDescent="0.2">
      <c r="B56" s="14"/>
      <c r="C56" s="15" t="s">
        <v>53</v>
      </c>
      <c r="D56" s="16">
        <v>9726.3684000000012</v>
      </c>
      <c r="E56" s="27">
        <v>0</v>
      </c>
      <c r="F56" s="16">
        <v>9726.3684000000012</v>
      </c>
      <c r="G56" s="12">
        <v>22293.19009</v>
      </c>
      <c r="H56" s="12">
        <v>6075.3900899999999</v>
      </c>
      <c r="I56" s="13">
        <v>-12566.821689999999</v>
      </c>
    </row>
    <row r="57" spans="2:9" x14ac:dyDescent="0.2">
      <c r="B57" s="14"/>
      <c r="C57" s="15" t="s">
        <v>54</v>
      </c>
      <c r="D57" s="16">
        <v>22829.3069</v>
      </c>
      <c r="E57" s="27">
        <v>0</v>
      </c>
      <c r="F57" s="16">
        <v>22829.3069</v>
      </c>
      <c r="G57" s="16">
        <v>2770.6188499999998</v>
      </c>
      <c r="H57" s="16">
        <v>0</v>
      </c>
      <c r="I57" s="13">
        <v>20058.688050000001</v>
      </c>
    </row>
    <row r="58" spans="2:9" x14ac:dyDescent="0.2">
      <c r="B58" s="14"/>
      <c r="C58" s="15" t="s">
        <v>55</v>
      </c>
      <c r="D58" s="12">
        <v>0</v>
      </c>
      <c r="E58" s="27">
        <v>0</v>
      </c>
      <c r="F58" s="12">
        <v>0</v>
      </c>
      <c r="G58" s="12">
        <v>0</v>
      </c>
      <c r="H58" s="12">
        <v>0</v>
      </c>
      <c r="I58" s="22">
        <v>0</v>
      </c>
    </row>
    <row r="59" spans="2:9" x14ac:dyDescent="0.2">
      <c r="B59" s="14"/>
      <c r="C59" s="15" t="s">
        <v>56</v>
      </c>
      <c r="D59" s="12">
        <v>67000</v>
      </c>
      <c r="E59" s="27">
        <v>0</v>
      </c>
      <c r="F59" s="12">
        <v>67000</v>
      </c>
      <c r="G59" s="12">
        <v>18512.900000000001</v>
      </c>
      <c r="H59" s="12">
        <v>18512.900000000001</v>
      </c>
      <c r="I59" s="22">
        <v>48487.1</v>
      </c>
    </row>
    <row r="60" spans="2:9" x14ac:dyDescent="0.2">
      <c r="B60" s="14"/>
      <c r="C60" s="15" t="s">
        <v>57</v>
      </c>
      <c r="D60" s="16">
        <v>10486.45623</v>
      </c>
      <c r="E60" s="27">
        <v>0</v>
      </c>
      <c r="F60" s="16">
        <v>10486.45623</v>
      </c>
      <c r="G60" s="27">
        <v>551.55818999999997</v>
      </c>
      <c r="H60" s="27">
        <v>0</v>
      </c>
      <c r="I60" s="13">
        <v>9934.89804</v>
      </c>
    </row>
    <row r="61" spans="2:9" x14ac:dyDescent="0.2">
      <c r="B61" s="403" t="s">
        <v>58</v>
      </c>
      <c r="C61" s="404"/>
      <c r="D61" s="11">
        <v>1484157.8360000001</v>
      </c>
      <c r="E61" s="27">
        <v>0</v>
      </c>
      <c r="F61" s="11">
        <v>1484157.8360000001</v>
      </c>
      <c r="G61" s="11">
        <v>98361.066469999991</v>
      </c>
      <c r="H61" s="11">
        <v>92777.444659999994</v>
      </c>
      <c r="I61" s="13">
        <v>1385796.7695300002</v>
      </c>
    </row>
    <row r="62" spans="2:9" x14ac:dyDescent="0.2">
      <c r="B62" s="14"/>
      <c r="C62" s="15" t="s">
        <v>59</v>
      </c>
      <c r="D62" s="16">
        <v>1151744.6760900002</v>
      </c>
      <c r="E62" s="27">
        <v>0</v>
      </c>
      <c r="F62" s="16">
        <v>1151744.6760900002</v>
      </c>
      <c r="G62" s="16">
        <v>46122.01887</v>
      </c>
      <c r="H62" s="16">
        <v>43043.107889999992</v>
      </c>
      <c r="I62" s="13">
        <v>1105622.6572200002</v>
      </c>
    </row>
    <row r="63" spans="2:9" x14ac:dyDescent="0.2">
      <c r="B63" s="14"/>
      <c r="C63" s="15" t="s">
        <v>60</v>
      </c>
      <c r="D63" s="16">
        <v>332413.15990999999</v>
      </c>
      <c r="E63" s="27">
        <v>0</v>
      </c>
      <c r="F63" s="16">
        <v>332413.15990999999</v>
      </c>
      <c r="G63" s="16">
        <v>52239.047599999991</v>
      </c>
      <c r="H63" s="16">
        <v>49734.336770000002</v>
      </c>
      <c r="I63" s="13">
        <v>280174.11231</v>
      </c>
    </row>
    <row r="64" spans="2:9" x14ac:dyDescent="0.2">
      <c r="B64" s="14"/>
      <c r="C64" s="15" t="s">
        <v>61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2">
        <v>0</v>
      </c>
    </row>
    <row r="65" spans="2:9" x14ac:dyDescent="0.2">
      <c r="B65" s="403" t="s">
        <v>62</v>
      </c>
      <c r="C65" s="404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2">
        <v>0</v>
      </c>
    </row>
    <row r="66" spans="2:9" x14ac:dyDescent="0.2">
      <c r="B66" s="14"/>
      <c r="C66" s="15" t="s">
        <v>63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2">
        <v>0</v>
      </c>
    </row>
    <row r="67" spans="2:9" x14ac:dyDescent="0.2">
      <c r="B67" s="14"/>
      <c r="C67" s="15" t="s">
        <v>64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22">
        <v>0</v>
      </c>
    </row>
    <row r="68" spans="2:9" x14ac:dyDescent="0.2">
      <c r="B68" s="14"/>
      <c r="C68" s="15" t="s">
        <v>65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22">
        <v>0</v>
      </c>
    </row>
    <row r="69" spans="2:9" x14ac:dyDescent="0.2">
      <c r="B69" s="14"/>
      <c r="C69" s="15" t="s">
        <v>66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22">
        <v>0</v>
      </c>
    </row>
    <row r="70" spans="2:9" x14ac:dyDescent="0.2">
      <c r="B70" s="14"/>
      <c r="C70" s="15" t="s">
        <v>67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22">
        <v>0</v>
      </c>
    </row>
    <row r="71" spans="2:9" x14ac:dyDescent="0.2">
      <c r="B71" s="14"/>
      <c r="C71" s="15" t="s">
        <v>68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22">
        <v>0</v>
      </c>
    </row>
    <row r="72" spans="2:9" x14ac:dyDescent="0.2">
      <c r="B72" s="14"/>
      <c r="C72" s="15" t="s">
        <v>69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22">
        <v>0</v>
      </c>
    </row>
    <row r="73" spans="2:9" x14ac:dyDescent="0.2">
      <c r="B73" s="14"/>
      <c r="C73" s="15" t="s">
        <v>70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22">
        <v>0</v>
      </c>
    </row>
    <row r="74" spans="2:9" x14ac:dyDescent="0.2">
      <c r="B74" s="403" t="s">
        <v>71</v>
      </c>
      <c r="C74" s="404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2">
        <v>0</v>
      </c>
    </row>
    <row r="75" spans="2:9" x14ac:dyDescent="0.2">
      <c r="B75" s="14"/>
      <c r="C75" s="15" t="s">
        <v>72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22">
        <v>0</v>
      </c>
    </row>
    <row r="76" spans="2:9" x14ac:dyDescent="0.2">
      <c r="B76" s="14"/>
      <c r="C76" s="15" t="s">
        <v>73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22">
        <v>0</v>
      </c>
    </row>
    <row r="77" spans="2:9" x14ac:dyDescent="0.2">
      <c r="B77" s="14"/>
      <c r="C77" s="15" t="s">
        <v>74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22">
        <v>0</v>
      </c>
    </row>
    <row r="78" spans="2:9" x14ac:dyDescent="0.2">
      <c r="B78" s="403" t="s">
        <v>75</v>
      </c>
      <c r="C78" s="404"/>
      <c r="D78" s="11">
        <v>9552.8529699999999</v>
      </c>
      <c r="E78" s="28">
        <v>0</v>
      </c>
      <c r="F78" s="11">
        <v>9552.8529699999999</v>
      </c>
      <c r="G78" s="11">
        <v>1592.1420000000001</v>
      </c>
      <c r="H78" s="11">
        <v>1592.1420000000001</v>
      </c>
      <c r="I78" s="17" t="s">
        <v>19</v>
      </c>
    </row>
    <row r="79" spans="2:9" x14ac:dyDescent="0.2">
      <c r="B79" s="14"/>
      <c r="C79" s="15" t="s">
        <v>76</v>
      </c>
      <c r="D79" s="16">
        <v>5686.8178899999994</v>
      </c>
      <c r="E79" s="12">
        <v>0</v>
      </c>
      <c r="F79" s="16">
        <v>5686.8178899999994</v>
      </c>
      <c r="G79" s="16">
        <v>986.42700000000002</v>
      </c>
      <c r="H79" s="16">
        <v>986.42700000000002</v>
      </c>
      <c r="I79" s="17" t="s">
        <v>19</v>
      </c>
    </row>
    <row r="80" spans="2:9" x14ac:dyDescent="0.2">
      <c r="B80" s="14"/>
      <c r="C80" s="15" t="s">
        <v>77</v>
      </c>
      <c r="D80" s="16">
        <v>3866.0350800000001</v>
      </c>
      <c r="E80" s="12">
        <v>0</v>
      </c>
      <c r="F80" s="16">
        <v>3866.0350800000001</v>
      </c>
      <c r="G80" s="16">
        <v>605.71500000000003</v>
      </c>
      <c r="H80" s="16">
        <v>605.71500000000003</v>
      </c>
      <c r="I80" s="17" t="s">
        <v>19</v>
      </c>
    </row>
    <row r="81" spans="2:9" x14ac:dyDescent="0.2">
      <c r="B81" s="14"/>
      <c r="C81" s="15" t="s">
        <v>78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22">
        <v>0</v>
      </c>
    </row>
    <row r="82" spans="2:9" x14ac:dyDescent="0.2">
      <c r="B82" s="14"/>
      <c r="C82" s="15" t="s">
        <v>79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</row>
    <row r="83" spans="2:9" x14ac:dyDescent="0.2">
      <c r="B83" s="14"/>
      <c r="C83" s="15" t="s">
        <v>80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22">
        <v>0</v>
      </c>
    </row>
    <row r="84" spans="2:9" x14ac:dyDescent="0.2">
      <c r="B84" s="14"/>
      <c r="C84" s="15" t="s">
        <v>81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</row>
    <row r="85" spans="2:9" x14ac:dyDescent="0.2">
      <c r="B85" s="14"/>
      <c r="C85" s="15" t="s">
        <v>82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22">
        <v>0</v>
      </c>
    </row>
    <row r="86" spans="2:9" x14ac:dyDescent="0.2">
      <c r="B86" s="403"/>
      <c r="C86" s="404"/>
      <c r="D86" s="11"/>
      <c r="E86" s="11"/>
      <c r="F86" s="11"/>
      <c r="G86" s="11"/>
      <c r="H86" s="11"/>
      <c r="I86" s="13"/>
    </row>
    <row r="87" spans="2:9" x14ac:dyDescent="0.2">
      <c r="B87" s="29"/>
      <c r="C87" s="30"/>
      <c r="D87" s="31"/>
      <c r="E87" s="31"/>
      <c r="F87" s="31"/>
      <c r="G87" s="31"/>
      <c r="H87" s="31"/>
      <c r="I87" s="32"/>
    </row>
    <row r="88" spans="2:9" x14ac:dyDescent="0.2">
      <c r="B88" s="406"/>
      <c r="C88" s="407"/>
      <c r="D88" s="33"/>
      <c r="E88" s="33"/>
      <c r="F88" s="33"/>
      <c r="G88" s="33"/>
      <c r="H88" s="33"/>
      <c r="I88" s="10"/>
    </row>
    <row r="89" spans="2:9" x14ac:dyDescent="0.2">
      <c r="B89" s="409" t="s">
        <v>83</v>
      </c>
      <c r="C89" s="410"/>
      <c r="D89" s="34">
        <v>12337.388449999999</v>
      </c>
      <c r="E89" s="34" t="s">
        <v>19</v>
      </c>
      <c r="F89" s="34">
        <v>12337.388449999999</v>
      </c>
      <c r="G89" s="34">
        <v>0</v>
      </c>
      <c r="H89" s="34">
        <v>0</v>
      </c>
      <c r="I89" s="13">
        <v>12337.388449999999</v>
      </c>
    </row>
    <row r="90" spans="2:9" x14ac:dyDescent="0.2">
      <c r="B90" s="401" t="s">
        <v>9</v>
      </c>
      <c r="C90" s="402"/>
      <c r="D90" s="28">
        <v>0</v>
      </c>
      <c r="E90" s="12">
        <v>0</v>
      </c>
      <c r="F90" s="28">
        <v>0</v>
      </c>
      <c r="G90" s="28">
        <v>0</v>
      </c>
      <c r="H90" s="28">
        <v>0</v>
      </c>
      <c r="I90" s="17">
        <v>0</v>
      </c>
    </row>
    <row r="91" spans="2:9" x14ac:dyDescent="0.2">
      <c r="B91" s="14"/>
      <c r="C91" s="15" t="s">
        <v>10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22">
        <v>0</v>
      </c>
    </row>
    <row r="92" spans="2:9" x14ac:dyDescent="0.2">
      <c r="B92" s="14"/>
      <c r="C92" s="15" t="s">
        <v>11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22">
        <v>0</v>
      </c>
    </row>
    <row r="93" spans="2:9" x14ac:dyDescent="0.2">
      <c r="B93" s="14"/>
      <c r="C93" s="15" t="s">
        <v>12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22">
        <v>0</v>
      </c>
    </row>
    <row r="94" spans="2:9" x14ac:dyDescent="0.2">
      <c r="B94" s="14"/>
      <c r="C94" s="15" t="s">
        <v>13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22">
        <v>0</v>
      </c>
    </row>
    <row r="95" spans="2:9" x14ac:dyDescent="0.2">
      <c r="B95" s="14"/>
      <c r="C95" s="15" t="s">
        <v>14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22">
        <v>0</v>
      </c>
    </row>
    <row r="96" spans="2:9" x14ac:dyDescent="0.2">
      <c r="B96" s="14"/>
      <c r="C96" s="15" t="s">
        <v>15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22">
        <v>0</v>
      </c>
    </row>
    <row r="97" spans="2:9" x14ac:dyDescent="0.2">
      <c r="B97" s="14"/>
      <c r="C97" s="15" t="s">
        <v>16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22">
        <v>0</v>
      </c>
    </row>
    <row r="98" spans="2:9" x14ac:dyDescent="0.2">
      <c r="B98" s="401" t="s">
        <v>17</v>
      </c>
      <c r="C98" s="402"/>
      <c r="D98" s="16">
        <v>799.85865999999999</v>
      </c>
      <c r="E98" s="12">
        <v>0</v>
      </c>
      <c r="F98" s="16">
        <v>799.85865999999999</v>
      </c>
      <c r="G98" s="16">
        <v>0</v>
      </c>
      <c r="H98" s="16">
        <v>0</v>
      </c>
      <c r="I98" s="13">
        <v>799.85865999999999</v>
      </c>
    </row>
    <row r="99" spans="2:9" ht="24" x14ac:dyDescent="0.2">
      <c r="B99" s="14"/>
      <c r="C99" s="20" t="s">
        <v>18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22">
        <v>0</v>
      </c>
    </row>
    <row r="100" spans="2:9" x14ac:dyDescent="0.2">
      <c r="B100" s="14"/>
      <c r="C100" s="15" t="s">
        <v>20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22">
        <v>0</v>
      </c>
    </row>
    <row r="101" spans="2:9" x14ac:dyDescent="0.2">
      <c r="B101" s="14"/>
      <c r="C101" s="15" t="s">
        <v>21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22">
        <v>0</v>
      </c>
    </row>
    <row r="102" spans="2:9" x14ac:dyDescent="0.2">
      <c r="B102" s="14"/>
      <c r="C102" s="15" t="s">
        <v>22</v>
      </c>
      <c r="D102" s="12">
        <v>2.8684600000000002</v>
      </c>
      <c r="E102" s="12">
        <v>0</v>
      </c>
      <c r="F102" s="12">
        <v>2.8684600000000002</v>
      </c>
      <c r="G102" s="12">
        <v>0</v>
      </c>
      <c r="H102" s="12">
        <v>0</v>
      </c>
      <c r="I102" s="18">
        <v>2.8684600000000002</v>
      </c>
    </row>
    <row r="103" spans="2:9" x14ac:dyDescent="0.2">
      <c r="B103" s="14"/>
      <c r="C103" s="15" t="s">
        <v>23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22">
        <v>0</v>
      </c>
    </row>
    <row r="104" spans="2:9" x14ac:dyDescent="0.2">
      <c r="B104" s="14"/>
      <c r="C104" s="15" t="s">
        <v>24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22">
        <v>0</v>
      </c>
    </row>
    <row r="105" spans="2:9" x14ac:dyDescent="0.2">
      <c r="B105" s="14"/>
      <c r="C105" s="15" t="s">
        <v>25</v>
      </c>
      <c r="D105" s="16">
        <v>796.99019999999996</v>
      </c>
      <c r="E105" s="12">
        <v>0</v>
      </c>
      <c r="F105" s="16">
        <v>796.99019999999996</v>
      </c>
      <c r="G105" s="12">
        <v>0</v>
      </c>
      <c r="H105" s="12">
        <v>0</v>
      </c>
      <c r="I105" s="13">
        <v>796.99019999999996</v>
      </c>
    </row>
    <row r="106" spans="2:9" x14ac:dyDescent="0.2">
      <c r="B106" s="14"/>
      <c r="C106" s="15" t="s">
        <v>26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22">
        <v>0</v>
      </c>
    </row>
    <row r="107" spans="2:9" x14ac:dyDescent="0.2">
      <c r="B107" s="14"/>
      <c r="C107" s="15" t="s">
        <v>27</v>
      </c>
      <c r="D107" s="16">
        <v>0</v>
      </c>
      <c r="E107" s="16" t="s">
        <v>19</v>
      </c>
      <c r="F107" s="16">
        <v>0</v>
      </c>
      <c r="G107" s="16">
        <v>0</v>
      </c>
      <c r="H107" s="21" t="s">
        <v>19</v>
      </c>
      <c r="I107" s="13">
        <v>0</v>
      </c>
    </row>
    <row r="108" spans="2:9" x14ac:dyDescent="0.2">
      <c r="B108" s="401" t="s">
        <v>28</v>
      </c>
      <c r="C108" s="402"/>
      <c r="D108" s="11">
        <v>5737.5297899999987</v>
      </c>
      <c r="E108" s="11" t="s">
        <v>19</v>
      </c>
      <c r="F108" s="11">
        <v>5737.5297899999987</v>
      </c>
      <c r="G108" s="11">
        <v>0</v>
      </c>
      <c r="H108" s="11">
        <v>0</v>
      </c>
      <c r="I108" s="13">
        <v>5737.5297899999987</v>
      </c>
    </row>
    <row r="109" spans="2:9" x14ac:dyDescent="0.2">
      <c r="B109" s="14"/>
      <c r="C109" s="15" t="s">
        <v>29</v>
      </c>
      <c r="D109" s="35">
        <v>0</v>
      </c>
      <c r="E109" s="12">
        <v>0</v>
      </c>
      <c r="F109" s="35">
        <v>0</v>
      </c>
      <c r="G109" s="12">
        <v>0</v>
      </c>
      <c r="H109" s="12">
        <v>0</v>
      </c>
      <c r="I109" s="22">
        <v>0</v>
      </c>
    </row>
    <row r="110" spans="2:9" x14ac:dyDescent="0.2">
      <c r="B110" s="14"/>
      <c r="C110" s="15" t="s">
        <v>30</v>
      </c>
      <c r="D110" s="35">
        <v>0</v>
      </c>
      <c r="E110" s="12">
        <v>0</v>
      </c>
      <c r="F110" s="35">
        <v>0</v>
      </c>
      <c r="G110" s="12">
        <v>0</v>
      </c>
      <c r="H110" s="12">
        <v>0</v>
      </c>
      <c r="I110" s="13">
        <v>0</v>
      </c>
    </row>
    <row r="111" spans="2:9" x14ac:dyDescent="0.2">
      <c r="B111" s="14"/>
      <c r="C111" s="15" t="s">
        <v>31</v>
      </c>
      <c r="D111" s="16">
        <v>5737.5297899999987</v>
      </c>
      <c r="E111" s="12">
        <v>0</v>
      </c>
      <c r="F111" s="16">
        <v>5737.5297899999987</v>
      </c>
      <c r="G111" s="16">
        <v>0</v>
      </c>
      <c r="H111" s="16">
        <v>0</v>
      </c>
      <c r="I111" s="13">
        <v>5737.5297899999987</v>
      </c>
    </row>
    <row r="112" spans="2:9" x14ac:dyDescent="0.2">
      <c r="B112" s="14"/>
      <c r="C112" s="15" t="s">
        <v>32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22">
        <v>0</v>
      </c>
    </row>
    <row r="113" spans="2:9" x14ac:dyDescent="0.2">
      <c r="B113" s="14"/>
      <c r="C113" s="15" t="s">
        <v>33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22">
        <v>0</v>
      </c>
    </row>
    <row r="114" spans="2:9" x14ac:dyDescent="0.2">
      <c r="B114" s="14"/>
      <c r="C114" s="15" t="s">
        <v>34</v>
      </c>
      <c r="D114" s="16">
        <v>0</v>
      </c>
      <c r="E114" s="12">
        <v>0</v>
      </c>
      <c r="F114" s="16">
        <v>0</v>
      </c>
      <c r="G114" s="12">
        <v>0</v>
      </c>
      <c r="H114" s="12">
        <v>0</v>
      </c>
      <c r="I114" s="13">
        <v>0</v>
      </c>
    </row>
    <row r="115" spans="2:9" x14ac:dyDescent="0.2">
      <c r="B115" s="14"/>
      <c r="C115" s="15" t="s">
        <v>35</v>
      </c>
      <c r="D115" s="36">
        <v>0</v>
      </c>
      <c r="E115" s="12">
        <v>0</v>
      </c>
      <c r="F115" s="36">
        <v>0</v>
      </c>
      <c r="G115" s="12">
        <v>0</v>
      </c>
      <c r="H115" s="12">
        <v>0</v>
      </c>
      <c r="I115" s="37">
        <v>0</v>
      </c>
    </row>
    <row r="116" spans="2:9" x14ac:dyDescent="0.2">
      <c r="B116" s="14"/>
      <c r="C116" s="15" t="s">
        <v>36</v>
      </c>
      <c r="D116" s="16">
        <v>0</v>
      </c>
      <c r="E116" s="12">
        <v>0</v>
      </c>
      <c r="F116" s="16">
        <v>0</v>
      </c>
      <c r="G116" s="12">
        <v>0</v>
      </c>
      <c r="H116" s="12">
        <v>0</v>
      </c>
      <c r="I116" s="13">
        <v>0</v>
      </c>
    </row>
    <row r="117" spans="2:9" x14ac:dyDescent="0.2">
      <c r="B117" s="14"/>
      <c r="C117" s="15" t="s">
        <v>37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22">
        <v>0</v>
      </c>
    </row>
    <row r="118" spans="2:9" x14ac:dyDescent="0.2">
      <c r="B118" s="403" t="s">
        <v>38</v>
      </c>
      <c r="C118" s="404"/>
      <c r="D118" s="11">
        <v>5800</v>
      </c>
      <c r="E118" s="12">
        <v>0</v>
      </c>
      <c r="F118" s="11">
        <v>5800</v>
      </c>
      <c r="G118" s="11">
        <v>0</v>
      </c>
      <c r="H118" s="28">
        <v>0</v>
      </c>
      <c r="I118" s="13">
        <v>5800</v>
      </c>
    </row>
    <row r="119" spans="2:9" x14ac:dyDescent="0.2">
      <c r="B119" s="14"/>
      <c r="C119" s="15" t="s">
        <v>39</v>
      </c>
      <c r="D119" s="36">
        <v>0</v>
      </c>
      <c r="E119" s="12">
        <v>0</v>
      </c>
      <c r="F119" s="36">
        <v>0</v>
      </c>
      <c r="G119" s="36">
        <v>0</v>
      </c>
      <c r="H119" s="36">
        <v>0</v>
      </c>
      <c r="I119" s="37">
        <v>0</v>
      </c>
    </row>
    <row r="120" spans="2:9" x14ac:dyDescent="0.2">
      <c r="B120" s="14"/>
      <c r="C120" s="15" t="s">
        <v>40</v>
      </c>
      <c r="D120" s="36">
        <v>0</v>
      </c>
      <c r="E120" s="12">
        <v>0</v>
      </c>
      <c r="F120" s="36">
        <v>0</v>
      </c>
      <c r="G120" s="36">
        <v>0</v>
      </c>
      <c r="H120" s="36">
        <v>0</v>
      </c>
      <c r="I120" s="37">
        <v>0</v>
      </c>
    </row>
    <row r="121" spans="2:9" x14ac:dyDescent="0.2">
      <c r="B121" s="14"/>
      <c r="C121" s="15" t="s">
        <v>41</v>
      </c>
      <c r="D121" s="16">
        <v>0</v>
      </c>
      <c r="E121" s="12">
        <v>0</v>
      </c>
      <c r="F121" s="16">
        <v>0</v>
      </c>
      <c r="G121" s="36">
        <v>0</v>
      </c>
      <c r="H121" s="36">
        <v>0</v>
      </c>
      <c r="I121" s="13">
        <v>0</v>
      </c>
    </row>
    <row r="122" spans="2:9" x14ac:dyDescent="0.2">
      <c r="B122" s="14"/>
      <c r="C122" s="15" t="s">
        <v>42</v>
      </c>
      <c r="D122" s="16">
        <v>5800</v>
      </c>
      <c r="E122" s="12">
        <v>0</v>
      </c>
      <c r="F122" s="16">
        <v>5800</v>
      </c>
      <c r="G122" s="36">
        <v>0</v>
      </c>
      <c r="H122" s="36">
        <v>0</v>
      </c>
      <c r="I122" s="13">
        <v>5800</v>
      </c>
    </row>
    <row r="123" spans="2:9" x14ac:dyDescent="0.2">
      <c r="B123" s="14"/>
      <c r="C123" s="15" t="s">
        <v>43</v>
      </c>
      <c r="D123" s="36">
        <v>0</v>
      </c>
      <c r="E123" s="12">
        <v>0</v>
      </c>
      <c r="F123" s="36">
        <v>0</v>
      </c>
      <c r="G123" s="36">
        <v>0</v>
      </c>
      <c r="H123" s="36">
        <v>0</v>
      </c>
      <c r="I123" s="37">
        <v>0</v>
      </c>
    </row>
    <row r="124" spans="2:9" x14ac:dyDescent="0.2">
      <c r="B124" s="14"/>
      <c r="C124" s="15" t="s">
        <v>44</v>
      </c>
      <c r="D124" s="36">
        <v>0</v>
      </c>
      <c r="E124" s="12">
        <v>0</v>
      </c>
      <c r="F124" s="36">
        <v>0</v>
      </c>
      <c r="G124" s="36">
        <v>0</v>
      </c>
      <c r="H124" s="36">
        <v>0</v>
      </c>
      <c r="I124" s="37">
        <v>0</v>
      </c>
    </row>
    <row r="125" spans="2:9" x14ac:dyDescent="0.2">
      <c r="B125" s="14"/>
      <c r="C125" s="15" t="s">
        <v>45</v>
      </c>
      <c r="D125" s="36">
        <v>0</v>
      </c>
      <c r="E125" s="12">
        <v>0</v>
      </c>
      <c r="F125" s="36">
        <v>0</v>
      </c>
      <c r="G125" s="36">
        <v>0</v>
      </c>
      <c r="H125" s="36">
        <v>0</v>
      </c>
      <c r="I125" s="37">
        <v>0</v>
      </c>
    </row>
    <row r="126" spans="2:9" x14ac:dyDescent="0.2">
      <c r="B126" s="14"/>
      <c r="C126" s="15" t="s">
        <v>46</v>
      </c>
      <c r="D126" s="36">
        <v>0</v>
      </c>
      <c r="E126" s="12">
        <v>0</v>
      </c>
      <c r="F126" s="36">
        <v>0</v>
      </c>
      <c r="G126" s="36">
        <v>0</v>
      </c>
      <c r="H126" s="36">
        <v>0</v>
      </c>
      <c r="I126" s="37">
        <v>0</v>
      </c>
    </row>
    <row r="127" spans="2:9" x14ac:dyDescent="0.2">
      <c r="B127" s="14"/>
      <c r="C127" s="15" t="s">
        <v>47</v>
      </c>
      <c r="D127" s="36">
        <v>0</v>
      </c>
      <c r="E127" s="12">
        <v>0</v>
      </c>
      <c r="F127" s="36">
        <v>0</v>
      </c>
      <c r="G127" s="36">
        <v>0</v>
      </c>
      <c r="H127" s="36">
        <v>0</v>
      </c>
      <c r="I127" s="37">
        <v>0</v>
      </c>
    </row>
    <row r="128" spans="2:9" x14ac:dyDescent="0.2">
      <c r="B128" s="401" t="s">
        <v>48</v>
      </c>
      <c r="C128" s="402"/>
      <c r="D128" s="28">
        <v>0</v>
      </c>
      <c r="E128" s="12">
        <v>0</v>
      </c>
      <c r="F128" s="28">
        <v>0</v>
      </c>
      <c r="G128" s="11">
        <v>0</v>
      </c>
      <c r="H128" s="11">
        <v>0</v>
      </c>
      <c r="I128" s="18">
        <v>0</v>
      </c>
    </row>
    <row r="129" spans="2:9" x14ac:dyDescent="0.2">
      <c r="B129" s="14"/>
      <c r="C129" s="15" t="s">
        <v>49</v>
      </c>
      <c r="D129" s="36">
        <v>0</v>
      </c>
      <c r="E129" s="12">
        <v>0</v>
      </c>
      <c r="F129" s="36">
        <v>0</v>
      </c>
      <c r="G129" s="36">
        <v>0</v>
      </c>
      <c r="H129" s="36">
        <v>0</v>
      </c>
      <c r="I129" s="37">
        <v>0</v>
      </c>
    </row>
    <row r="130" spans="2:9" x14ac:dyDescent="0.2">
      <c r="B130" s="14"/>
      <c r="C130" s="15" t="s">
        <v>50</v>
      </c>
      <c r="D130" s="36">
        <v>0</v>
      </c>
      <c r="E130" s="12">
        <v>0</v>
      </c>
      <c r="F130" s="36">
        <v>0</v>
      </c>
      <c r="G130" s="36">
        <v>0</v>
      </c>
      <c r="H130" s="36">
        <v>0</v>
      </c>
      <c r="I130" s="37">
        <v>0</v>
      </c>
    </row>
    <row r="131" spans="2:9" x14ac:dyDescent="0.2">
      <c r="B131" s="14"/>
      <c r="C131" s="15" t="s">
        <v>51</v>
      </c>
      <c r="D131" s="36">
        <v>0</v>
      </c>
      <c r="E131" s="12">
        <v>0</v>
      </c>
      <c r="F131" s="36">
        <v>0</v>
      </c>
      <c r="G131" s="36">
        <v>0</v>
      </c>
      <c r="H131" s="36">
        <v>0</v>
      </c>
      <c r="I131" s="37">
        <v>0</v>
      </c>
    </row>
    <row r="132" spans="2:9" x14ac:dyDescent="0.2">
      <c r="B132" s="14"/>
      <c r="C132" s="15" t="s">
        <v>52</v>
      </c>
      <c r="D132" s="36">
        <v>0</v>
      </c>
      <c r="E132" s="12">
        <v>0</v>
      </c>
      <c r="F132" s="36">
        <v>0</v>
      </c>
      <c r="G132" s="36">
        <v>0</v>
      </c>
      <c r="H132" s="36">
        <v>0</v>
      </c>
      <c r="I132" s="37">
        <v>0</v>
      </c>
    </row>
    <row r="133" spans="2:9" x14ac:dyDescent="0.2">
      <c r="B133" s="14"/>
      <c r="C133" s="15" t="s">
        <v>53</v>
      </c>
      <c r="D133" s="36">
        <v>0</v>
      </c>
      <c r="E133" s="12">
        <v>0</v>
      </c>
      <c r="F133" s="36">
        <v>0</v>
      </c>
      <c r="G133" s="36">
        <v>0</v>
      </c>
      <c r="H133" s="36">
        <v>0</v>
      </c>
      <c r="I133" s="37">
        <v>0</v>
      </c>
    </row>
    <row r="134" spans="2:9" x14ac:dyDescent="0.2">
      <c r="B134" s="14"/>
      <c r="C134" s="15" t="s">
        <v>54</v>
      </c>
      <c r="D134" s="36">
        <v>0</v>
      </c>
      <c r="E134" s="12">
        <v>0</v>
      </c>
      <c r="F134" s="36">
        <v>0</v>
      </c>
      <c r="G134" s="36">
        <v>0</v>
      </c>
      <c r="H134" s="36">
        <v>0</v>
      </c>
      <c r="I134" s="37">
        <v>0</v>
      </c>
    </row>
    <row r="135" spans="2:9" x14ac:dyDescent="0.2">
      <c r="B135" s="14"/>
      <c r="C135" s="15" t="s">
        <v>55</v>
      </c>
      <c r="D135" s="36">
        <v>0</v>
      </c>
      <c r="E135" s="12">
        <v>0</v>
      </c>
      <c r="F135" s="36">
        <v>0</v>
      </c>
      <c r="G135" s="36">
        <v>0</v>
      </c>
      <c r="H135" s="36">
        <v>0</v>
      </c>
      <c r="I135" s="37">
        <v>0</v>
      </c>
    </row>
    <row r="136" spans="2:9" x14ac:dyDescent="0.2">
      <c r="B136" s="14"/>
      <c r="C136" s="15" t="s">
        <v>56</v>
      </c>
      <c r="D136" s="36">
        <v>0</v>
      </c>
      <c r="E136" s="12">
        <v>0</v>
      </c>
      <c r="F136" s="36">
        <v>0</v>
      </c>
      <c r="G136" s="36">
        <v>0</v>
      </c>
      <c r="H136" s="36">
        <v>0</v>
      </c>
      <c r="I136" s="37">
        <v>0</v>
      </c>
    </row>
    <row r="137" spans="2:9" x14ac:dyDescent="0.2">
      <c r="B137" s="14"/>
      <c r="C137" s="15" t="s">
        <v>57</v>
      </c>
      <c r="D137" s="36">
        <v>0</v>
      </c>
      <c r="E137" s="12">
        <v>0</v>
      </c>
      <c r="F137" s="36">
        <v>0</v>
      </c>
      <c r="G137" s="36">
        <v>0</v>
      </c>
      <c r="H137" s="36">
        <v>0</v>
      </c>
      <c r="I137" s="37">
        <v>0</v>
      </c>
    </row>
    <row r="138" spans="2:9" x14ac:dyDescent="0.2">
      <c r="B138" s="411" t="s">
        <v>58</v>
      </c>
      <c r="C138" s="412"/>
      <c r="D138" s="38">
        <v>0</v>
      </c>
      <c r="E138" s="39">
        <v>0</v>
      </c>
      <c r="F138" s="38">
        <v>0</v>
      </c>
      <c r="G138" s="38">
        <v>0</v>
      </c>
      <c r="H138" s="38">
        <v>0</v>
      </c>
      <c r="I138" s="40">
        <v>0</v>
      </c>
    </row>
    <row r="139" spans="2:9" x14ac:dyDescent="0.2">
      <c r="B139" s="14"/>
      <c r="C139" s="15" t="s">
        <v>59</v>
      </c>
      <c r="D139" s="41">
        <v>0</v>
      </c>
      <c r="E139" s="12">
        <v>0</v>
      </c>
      <c r="F139" s="41">
        <v>0</v>
      </c>
      <c r="G139" s="41">
        <v>0</v>
      </c>
      <c r="H139" s="41">
        <v>0</v>
      </c>
      <c r="I139" s="17">
        <v>0</v>
      </c>
    </row>
    <row r="140" spans="2:9" x14ac:dyDescent="0.2">
      <c r="B140" s="14"/>
      <c r="C140" s="15" t="s">
        <v>60</v>
      </c>
      <c r="D140" s="41">
        <v>0</v>
      </c>
      <c r="E140" s="12">
        <v>0</v>
      </c>
      <c r="F140" s="41">
        <v>0</v>
      </c>
      <c r="G140" s="41">
        <v>0</v>
      </c>
      <c r="H140" s="41">
        <v>0</v>
      </c>
      <c r="I140" s="17">
        <v>0</v>
      </c>
    </row>
    <row r="141" spans="2:9" x14ac:dyDescent="0.2">
      <c r="B141" s="14"/>
      <c r="C141" s="15" t="s">
        <v>61</v>
      </c>
      <c r="D141" s="41">
        <v>0</v>
      </c>
      <c r="E141" s="12">
        <v>0</v>
      </c>
      <c r="F141" s="41">
        <v>0</v>
      </c>
      <c r="G141" s="41">
        <v>0</v>
      </c>
      <c r="H141" s="41">
        <v>0</v>
      </c>
      <c r="I141" s="17">
        <v>0</v>
      </c>
    </row>
    <row r="142" spans="2:9" x14ac:dyDescent="0.2">
      <c r="B142" s="401" t="s">
        <v>62</v>
      </c>
      <c r="C142" s="402"/>
      <c r="D142" s="28">
        <v>0</v>
      </c>
      <c r="E142" s="12">
        <v>0</v>
      </c>
      <c r="F142" s="28">
        <v>0</v>
      </c>
      <c r="G142" s="28">
        <v>0</v>
      </c>
      <c r="H142" s="28">
        <v>0</v>
      </c>
      <c r="I142" s="17">
        <v>0</v>
      </c>
    </row>
    <row r="143" spans="2:9" x14ac:dyDescent="0.2">
      <c r="B143" s="14"/>
      <c r="C143" s="15" t="s">
        <v>63</v>
      </c>
      <c r="D143" s="36">
        <v>0</v>
      </c>
      <c r="E143" s="12">
        <v>0</v>
      </c>
      <c r="F143" s="36">
        <v>0</v>
      </c>
      <c r="G143" s="36">
        <v>0</v>
      </c>
      <c r="H143" s="36">
        <v>0</v>
      </c>
      <c r="I143" s="37">
        <v>0</v>
      </c>
    </row>
    <row r="144" spans="2:9" x14ac:dyDescent="0.2">
      <c r="B144" s="14"/>
      <c r="C144" s="15" t="s">
        <v>64</v>
      </c>
      <c r="D144" s="36">
        <v>0</v>
      </c>
      <c r="E144" s="12">
        <v>0</v>
      </c>
      <c r="F144" s="36">
        <v>0</v>
      </c>
      <c r="G144" s="36">
        <v>0</v>
      </c>
      <c r="H144" s="36">
        <v>0</v>
      </c>
      <c r="I144" s="37">
        <v>0</v>
      </c>
    </row>
    <row r="145" spans="2:9" x14ac:dyDescent="0.2">
      <c r="B145" s="14"/>
      <c r="C145" s="15" t="s">
        <v>65</v>
      </c>
      <c r="D145" s="36">
        <v>0</v>
      </c>
      <c r="E145" s="12">
        <v>0</v>
      </c>
      <c r="F145" s="36">
        <v>0</v>
      </c>
      <c r="G145" s="36">
        <v>0</v>
      </c>
      <c r="H145" s="36">
        <v>0</v>
      </c>
      <c r="I145" s="37">
        <v>0</v>
      </c>
    </row>
    <row r="146" spans="2:9" x14ac:dyDescent="0.2">
      <c r="B146" s="14"/>
      <c r="C146" s="15" t="s">
        <v>66</v>
      </c>
      <c r="D146" s="36">
        <v>0</v>
      </c>
      <c r="E146" s="12">
        <v>0</v>
      </c>
      <c r="F146" s="36">
        <v>0</v>
      </c>
      <c r="G146" s="36">
        <v>0</v>
      </c>
      <c r="H146" s="36">
        <v>0</v>
      </c>
      <c r="I146" s="37">
        <v>0</v>
      </c>
    </row>
    <row r="147" spans="2:9" x14ac:dyDescent="0.2">
      <c r="B147" s="14"/>
      <c r="C147" s="15" t="s">
        <v>67</v>
      </c>
      <c r="D147" s="36">
        <v>0</v>
      </c>
      <c r="E147" s="12">
        <v>0</v>
      </c>
      <c r="F147" s="36">
        <v>0</v>
      </c>
      <c r="G147" s="36">
        <v>0</v>
      </c>
      <c r="H147" s="36">
        <v>0</v>
      </c>
      <c r="I147" s="37">
        <v>0</v>
      </c>
    </row>
    <row r="148" spans="2:9" x14ac:dyDescent="0.2">
      <c r="B148" s="14"/>
      <c r="C148" s="15" t="s">
        <v>68</v>
      </c>
      <c r="D148" s="36">
        <v>0</v>
      </c>
      <c r="E148" s="12">
        <v>0</v>
      </c>
      <c r="F148" s="36">
        <v>0</v>
      </c>
      <c r="G148" s="36">
        <v>0</v>
      </c>
      <c r="H148" s="36">
        <v>0</v>
      </c>
      <c r="I148" s="37">
        <v>0</v>
      </c>
    </row>
    <row r="149" spans="2:9" x14ac:dyDescent="0.2">
      <c r="B149" s="14"/>
      <c r="C149" s="15" t="s">
        <v>69</v>
      </c>
      <c r="D149" s="36">
        <v>0</v>
      </c>
      <c r="E149" s="12">
        <v>0</v>
      </c>
      <c r="F149" s="36">
        <v>0</v>
      </c>
      <c r="G149" s="36">
        <v>0</v>
      </c>
      <c r="H149" s="36">
        <v>0</v>
      </c>
      <c r="I149" s="37">
        <v>0</v>
      </c>
    </row>
    <row r="150" spans="2:9" x14ac:dyDescent="0.2">
      <c r="B150" s="14"/>
      <c r="C150" s="15" t="s">
        <v>70</v>
      </c>
      <c r="D150" s="36">
        <v>0</v>
      </c>
      <c r="E150" s="12">
        <v>0</v>
      </c>
      <c r="F150" s="36">
        <v>0</v>
      </c>
      <c r="G150" s="36">
        <v>0</v>
      </c>
      <c r="H150" s="36">
        <v>0</v>
      </c>
      <c r="I150" s="37">
        <v>0</v>
      </c>
    </row>
    <row r="151" spans="2:9" x14ac:dyDescent="0.2">
      <c r="B151" s="401" t="s">
        <v>71</v>
      </c>
      <c r="C151" s="402"/>
      <c r="D151" s="36">
        <v>0</v>
      </c>
      <c r="E151" s="12">
        <v>0</v>
      </c>
      <c r="F151" s="36">
        <v>0</v>
      </c>
      <c r="G151" s="36">
        <v>0</v>
      </c>
      <c r="H151" s="36">
        <v>0</v>
      </c>
      <c r="I151" s="37">
        <v>0</v>
      </c>
    </row>
    <row r="152" spans="2:9" x14ac:dyDescent="0.2">
      <c r="B152" s="14"/>
      <c r="C152" s="15" t="s">
        <v>72</v>
      </c>
      <c r="D152" s="36">
        <v>0</v>
      </c>
      <c r="E152" s="12">
        <v>0</v>
      </c>
      <c r="F152" s="36">
        <v>0</v>
      </c>
      <c r="G152" s="36">
        <v>0</v>
      </c>
      <c r="H152" s="36">
        <v>0</v>
      </c>
      <c r="I152" s="37">
        <v>0</v>
      </c>
    </row>
    <row r="153" spans="2:9" x14ac:dyDescent="0.2">
      <c r="B153" s="14"/>
      <c r="C153" s="15" t="s">
        <v>73</v>
      </c>
      <c r="D153" s="36">
        <v>0</v>
      </c>
      <c r="E153" s="12">
        <v>0</v>
      </c>
      <c r="F153" s="36">
        <v>0</v>
      </c>
      <c r="G153" s="36">
        <v>0</v>
      </c>
      <c r="H153" s="36">
        <v>0</v>
      </c>
      <c r="I153" s="37">
        <v>0</v>
      </c>
    </row>
    <row r="154" spans="2:9" x14ac:dyDescent="0.2">
      <c r="B154" s="14"/>
      <c r="C154" s="15" t="s">
        <v>74</v>
      </c>
      <c r="D154" s="41">
        <v>0</v>
      </c>
      <c r="E154" s="12">
        <v>0</v>
      </c>
      <c r="F154" s="41">
        <v>0</v>
      </c>
      <c r="G154" s="41">
        <v>0</v>
      </c>
      <c r="H154" s="41">
        <v>0</v>
      </c>
      <c r="I154" s="17">
        <v>0</v>
      </c>
    </row>
    <row r="155" spans="2:9" x14ac:dyDescent="0.2">
      <c r="B155" s="401" t="s">
        <v>75</v>
      </c>
      <c r="C155" s="402"/>
      <c r="D155" s="28">
        <v>0</v>
      </c>
      <c r="E155" s="12">
        <v>0</v>
      </c>
      <c r="F155" s="28">
        <v>0</v>
      </c>
      <c r="G155" s="28">
        <v>0</v>
      </c>
      <c r="H155" s="28">
        <v>0</v>
      </c>
      <c r="I155" s="17">
        <v>0</v>
      </c>
    </row>
    <row r="156" spans="2:9" x14ac:dyDescent="0.2">
      <c r="B156" s="14"/>
      <c r="C156" s="15" t="s">
        <v>76</v>
      </c>
      <c r="D156" s="36">
        <v>0</v>
      </c>
      <c r="E156" s="12">
        <v>0</v>
      </c>
      <c r="F156" s="36">
        <v>0</v>
      </c>
      <c r="G156" s="36">
        <v>0</v>
      </c>
      <c r="H156" s="36">
        <v>0</v>
      </c>
      <c r="I156" s="37">
        <v>0</v>
      </c>
    </row>
    <row r="157" spans="2:9" x14ac:dyDescent="0.2">
      <c r="B157" s="14"/>
      <c r="C157" s="15" t="s">
        <v>77</v>
      </c>
      <c r="D157" s="36">
        <v>0</v>
      </c>
      <c r="E157" s="12">
        <v>0</v>
      </c>
      <c r="F157" s="36">
        <v>0</v>
      </c>
      <c r="G157" s="36">
        <v>0</v>
      </c>
      <c r="H157" s="36">
        <v>0</v>
      </c>
      <c r="I157" s="37">
        <v>0</v>
      </c>
    </row>
    <row r="158" spans="2:9" x14ac:dyDescent="0.2">
      <c r="B158" s="14"/>
      <c r="C158" s="15" t="s">
        <v>78</v>
      </c>
      <c r="D158" s="36">
        <v>0</v>
      </c>
      <c r="E158" s="12">
        <v>0</v>
      </c>
      <c r="F158" s="36">
        <v>0</v>
      </c>
      <c r="G158" s="36">
        <v>0</v>
      </c>
      <c r="H158" s="36">
        <v>0</v>
      </c>
      <c r="I158" s="37">
        <v>0</v>
      </c>
    </row>
    <row r="159" spans="2:9" x14ac:dyDescent="0.2">
      <c r="B159" s="14"/>
      <c r="C159" s="15" t="s">
        <v>79</v>
      </c>
      <c r="D159" s="36">
        <v>0</v>
      </c>
      <c r="E159" s="12">
        <v>0</v>
      </c>
      <c r="F159" s="36">
        <v>0</v>
      </c>
      <c r="G159" s="36">
        <v>0</v>
      </c>
      <c r="H159" s="36">
        <v>0</v>
      </c>
      <c r="I159" s="37">
        <v>0</v>
      </c>
    </row>
    <row r="160" spans="2:9" x14ac:dyDescent="0.2">
      <c r="B160" s="14"/>
      <c r="C160" s="15" t="s">
        <v>80</v>
      </c>
      <c r="D160" s="36">
        <v>0</v>
      </c>
      <c r="E160" s="12">
        <v>0</v>
      </c>
      <c r="F160" s="36">
        <v>0</v>
      </c>
      <c r="G160" s="36">
        <v>0</v>
      </c>
      <c r="H160" s="36">
        <v>0</v>
      </c>
      <c r="I160" s="37">
        <v>0</v>
      </c>
    </row>
    <row r="161" spans="2:9" x14ac:dyDescent="0.2">
      <c r="B161" s="14"/>
      <c r="C161" s="15" t="s">
        <v>81</v>
      </c>
      <c r="D161" s="36">
        <v>0</v>
      </c>
      <c r="E161" s="12">
        <v>0</v>
      </c>
      <c r="F161" s="36">
        <v>0</v>
      </c>
      <c r="G161" s="36">
        <v>0</v>
      </c>
      <c r="H161" s="36">
        <v>0</v>
      </c>
      <c r="I161" s="37">
        <v>0</v>
      </c>
    </row>
    <row r="162" spans="2:9" x14ac:dyDescent="0.2">
      <c r="B162" s="14"/>
      <c r="C162" s="15" t="s">
        <v>82</v>
      </c>
      <c r="D162" s="36">
        <v>0</v>
      </c>
      <c r="E162" s="12">
        <v>0</v>
      </c>
      <c r="F162" s="36">
        <v>0</v>
      </c>
      <c r="G162" s="36">
        <v>0</v>
      </c>
      <c r="H162" s="36">
        <v>0</v>
      </c>
      <c r="I162" s="37">
        <v>0</v>
      </c>
    </row>
    <row r="163" spans="2:9" x14ac:dyDescent="0.2">
      <c r="B163" s="23"/>
      <c r="C163" s="24"/>
      <c r="D163" s="42"/>
      <c r="E163" s="42"/>
      <c r="F163" s="42"/>
      <c r="G163" s="42"/>
      <c r="H163" s="42"/>
      <c r="I163" s="43"/>
    </row>
    <row r="164" spans="2:9" x14ac:dyDescent="0.2">
      <c r="B164" s="408" t="s">
        <v>84</v>
      </c>
      <c r="C164" s="408"/>
      <c r="D164" s="44">
        <v>4469005.1750000007</v>
      </c>
      <c r="E164" s="44">
        <v>0</v>
      </c>
      <c r="F164" s="44">
        <v>4469005.1750000007</v>
      </c>
      <c r="G164" s="44">
        <v>530486.38307999994</v>
      </c>
      <c r="H164" s="44">
        <v>479814.62613999995</v>
      </c>
      <c r="I164" s="44">
        <v>3938518.7919200007</v>
      </c>
    </row>
    <row r="165" spans="2:9" x14ac:dyDescent="0.2">
      <c r="B165" s="15"/>
      <c r="C165" s="15"/>
      <c r="D165" s="16"/>
      <c r="E165" s="16"/>
      <c r="F165" s="16"/>
      <c r="G165" s="16"/>
      <c r="H165" s="16"/>
      <c r="I165" s="16"/>
    </row>
  </sheetData>
  <mergeCells count="34">
    <mergeCell ref="B2:I2"/>
    <mergeCell ref="B6:I6"/>
    <mergeCell ref="B7:I7"/>
    <mergeCell ref="B8:I8"/>
    <mergeCell ref="B9:I9"/>
    <mergeCell ref="B5:I5"/>
    <mergeCell ref="B3:I3"/>
    <mergeCell ref="B4:I4"/>
    <mergeCell ref="B155:C155"/>
    <mergeCell ref="B164:C164"/>
    <mergeCell ref="B128:C128"/>
    <mergeCell ref="B61:C61"/>
    <mergeCell ref="B65:C65"/>
    <mergeCell ref="B74:C74"/>
    <mergeCell ref="B78:C78"/>
    <mergeCell ref="B86:C86"/>
    <mergeCell ref="B88:C88"/>
    <mergeCell ref="B89:C89"/>
    <mergeCell ref="B90:C90"/>
    <mergeCell ref="B98:C98"/>
    <mergeCell ref="B108:C108"/>
    <mergeCell ref="B118:C118"/>
    <mergeCell ref="B138:C138"/>
    <mergeCell ref="B142:C142"/>
    <mergeCell ref="B151:C151"/>
    <mergeCell ref="B51:C51"/>
    <mergeCell ref="B10:C11"/>
    <mergeCell ref="D10:H10"/>
    <mergeCell ref="I10:I11"/>
    <mergeCell ref="B12:C12"/>
    <mergeCell ref="B13:C13"/>
    <mergeCell ref="B21:C21"/>
    <mergeCell ref="B31:C31"/>
    <mergeCell ref="B41:C41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zoomScale="80" zoomScaleNormal="80" workbookViewId="0">
      <selection activeCell="D21" sqref="D21"/>
    </sheetView>
  </sheetViews>
  <sheetFormatPr baseColWidth="10" defaultColWidth="11.42578125" defaultRowHeight="12.75" x14ac:dyDescent="0.2"/>
  <cols>
    <col min="1" max="1" width="11.42578125" style="47" customWidth="1"/>
    <col min="2" max="2" width="42" style="47" customWidth="1"/>
    <col min="3" max="3" width="13.85546875" style="65" customWidth="1"/>
    <col min="4" max="4" width="14.7109375" style="65" bestFit="1" customWidth="1"/>
    <col min="5" max="5" width="13" style="65" bestFit="1" customWidth="1"/>
    <col min="6" max="6" width="12" style="65" bestFit="1" customWidth="1"/>
    <col min="7" max="7" width="11.7109375" style="65" bestFit="1" customWidth="1"/>
    <col min="8" max="8" width="13.42578125" style="65" customWidth="1"/>
    <col min="9" max="16384" width="11.42578125" style="47"/>
  </cols>
  <sheetData>
    <row r="2" spans="2:10" x14ac:dyDescent="0.2">
      <c r="B2" s="314"/>
      <c r="C2" s="315"/>
      <c r="D2" s="315"/>
      <c r="E2" s="315"/>
      <c r="F2" s="315"/>
      <c r="G2" s="315"/>
      <c r="H2" s="316"/>
    </row>
    <row r="3" spans="2:10" ht="20.25" x14ac:dyDescent="0.3">
      <c r="B3" s="434" t="s">
        <v>698</v>
      </c>
      <c r="C3" s="435"/>
      <c r="D3" s="435"/>
      <c r="E3" s="435"/>
      <c r="F3" s="435"/>
      <c r="G3" s="435"/>
      <c r="H3" s="436"/>
    </row>
    <row r="4" spans="2:10" ht="20.25" x14ac:dyDescent="0.2">
      <c r="B4" s="360" t="s">
        <v>716</v>
      </c>
      <c r="C4" s="361"/>
      <c r="D4" s="361"/>
      <c r="E4" s="361"/>
      <c r="F4" s="361"/>
      <c r="G4" s="361"/>
      <c r="H4" s="362"/>
      <c r="I4" s="312"/>
      <c r="J4" s="329"/>
    </row>
    <row r="5" spans="2:10" ht="20.25" x14ac:dyDescent="0.2">
      <c r="B5" s="360" t="s">
        <v>720</v>
      </c>
      <c r="C5" s="361"/>
      <c r="D5" s="361"/>
      <c r="E5" s="361"/>
      <c r="F5" s="361"/>
      <c r="G5" s="361"/>
      <c r="H5" s="362"/>
      <c r="I5" s="312"/>
      <c r="J5" s="329"/>
    </row>
    <row r="6" spans="2:10" ht="20.25" x14ac:dyDescent="0.3">
      <c r="B6" s="434" t="s">
        <v>729</v>
      </c>
      <c r="C6" s="435"/>
      <c r="D6" s="435"/>
      <c r="E6" s="435"/>
      <c r="F6" s="435"/>
      <c r="G6" s="435"/>
      <c r="H6" s="436"/>
    </row>
    <row r="7" spans="2:10" ht="18" x14ac:dyDescent="0.25">
      <c r="B7" s="437" t="s">
        <v>740</v>
      </c>
      <c r="C7" s="438"/>
      <c r="D7" s="438"/>
      <c r="E7" s="438"/>
      <c r="F7" s="438"/>
      <c r="G7" s="438"/>
      <c r="H7" s="439"/>
    </row>
    <row r="8" spans="2:10" ht="18" x14ac:dyDescent="0.25">
      <c r="B8" s="437" t="s">
        <v>707</v>
      </c>
      <c r="C8" s="438"/>
      <c r="D8" s="438"/>
      <c r="E8" s="438"/>
      <c r="F8" s="438"/>
      <c r="G8" s="438"/>
      <c r="H8" s="439"/>
    </row>
    <row r="9" spans="2:10" ht="18" customHeight="1" x14ac:dyDescent="0.25">
      <c r="B9" s="437" t="s">
        <v>714</v>
      </c>
      <c r="C9" s="438"/>
      <c r="D9" s="438"/>
      <c r="E9" s="438"/>
      <c r="F9" s="438"/>
      <c r="G9" s="438"/>
      <c r="H9" s="439"/>
    </row>
    <row r="10" spans="2:10" ht="21.75" customHeight="1" x14ac:dyDescent="0.2">
      <c r="B10" s="419" t="s">
        <v>697</v>
      </c>
      <c r="C10" s="420"/>
      <c r="D10" s="420"/>
      <c r="E10" s="420"/>
      <c r="F10" s="420"/>
      <c r="G10" s="420"/>
      <c r="H10" s="421"/>
      <c r="I10" s="306"/>
    </row>
    <row r="11" spans="2:10" s="48" customFormat="1" x14ac:dyDescent="0.25">
      <c r="B11" s="432" t="s">
        <v>0</v>
      </c>
      <c r="C11" s="433" t="s">
        <v>1</v>
      </c>
      <c r="D11" s="433"/>
      <c r="E11" s="433"/>
      <c r="F11" s="433"/>
      <c r="G11" s="433"/>
      <c r="H11" s="433" t="s">
        <v>2</v>
      </c>
    </row>
    <row r="12" spans="2:10" s="48" customFormat="1" ht="25.5" x14ac:dyDescent="0.25">
      <c r="B12" s="432"/>
      <c r="C12" s="302" t="s">
        <v>3</v>
      </c>
      <c r="D12" s="302" t="s">
        <v>85</v>
      </c>
      <c r="E12" s="302" t="s">
        <v>5</v>
      </c>
      <c r="F12" s="302" t="s">
        <v>6</v>
      </c>
      <c r="G12" s="302" t="s">
        <v>86</v>
      </c>
      <c r="H12" s="433"/>
    </row>
    <row r="13" spans="2:10" ht="13.15" customHeight="1" x14ac:dyDescent="0.2">
      <c r="B13" s="427" t="s">
        <v>87</v>
      </c>
      <c r="C13" s="431">
        <v>4456667.7865500003</v>
      </c>
      <c r="D13" s="429">
        <v>0</v>
      </c>
      <c r="E13" s="431">
        <v>4456667.7865500003</v>
      </c>
      <c r="F13" s="431">
        <v>530486.38308000017</v>
      </c>
      <c r="G13" s="431">
        <v>479814.62614000012</v>
      </c>
      <c r="H13" s="425">
        <v>3926181.4034699998</v>
      </c>
    </row>
    <row r="14" spans="2:10" ht="13.15" customHeight="1" x14ac:dyDescent="0.2">
      <c r="B14" s="427"/>
      <c r="C14" s="431"/>
      <c r="D14" s="429"/>
      <c r="E14" s="431"/>
      <c r="F14" s="431"/>
      <c r="G14" s="431"/>
      <c r="H14" s="426"/>
    </row>
    <row r="15" spans="2:10" x14ac:dyDescent="0.2">
      <c r="B15" s="49" t="s">
        <v>88</v>
      </c>
      <c r="C15" s="50">
        <v>20410.285380000012</v>
      </c>
      <c r="D15" s="51">
        <v>0</v>
      </c>
      <c r="E15" s="50">
        <v>20410.285380000012</v>
      </c>
      <c r="F15" s="50">
        <v>2829.0461999999998</v>
      </c>
      <c r="G15" s="50">
        <v>2750.1552799999999</v>
      </c>
      <c r="H15" s="52">
        <v>17581.239180000011</v>
      </c>
    </row>
    <row r="16" spans="2:10" x14ac:dyDescent="0.2">
      <c r="B16" s="49" t="s">
        <v>89</v>
      </c>
      <c r="C16" s="50">
        <v>135368.26965999996</v>
      </c>
      <c r="D16" s="51">
        <v>0</v>
      </c>
      <c r="E16" s="50">
        <v>135368.26965999996</v>
      </c>
      <c r="F16" s="50">
        <v>21719.939329999994</v>
      </c>
      <c r="G16" s="50">
        <v>20876.666069999996</v>
      </c>
      <c r="H16" s="52">
        <v>113648.33032999997</v>
      </c>
    </row>
    <row r="17" spans="2:8" x14ac:dyDescent="0.2">
      <c r="B17" s="49" t="s">
        <v>90</v>
      </c>
      <c r="C17" s="50">
        <v>105314.30980999999</v>
      </c>
      <c r="D17" s="51">
        <v>0</v>
      </c>
      <c r="E17" s="50">
        <v>105314.30980999999</v>
      </c>
      <c r="F17" s="50">
        <v>20336.421439999998</v>
      </c>
      <c r="G17" s="50">
        <v>18808.820099999997</v>
      </c>
      <c r="H17" s="52">
        <v>84977.888370000001</v>
      </c>
    </row>
    <row r="18" spans="2:8" x14ac:dyDescent="0.2">
      <c r="B18" s="49" t="s">
        <v>91</v>
      </c>
      <c r="C18" s="50">
        <v>117833.55325000003</v>
      </c>
      <c r="D18" s="51">
        <v>0</v>
      </c>
      <c r="E18" s="50">
        <v>117833.55325000003</v>
      </c>
      <c r="F18" s="50">
        <v>15650.439020000005</v>
      </c>
      <c r="G18" s="50">
        <v>14909.214480000001</v>
      </c>
      <c r="H18" s="52">
        <v>102183.11423000002</v>
      </c>
    </row>
    <row r="19" spans="2:8" x14ac:dyDescent="0.2">
      <c r="B19" s="49" t="s">
        <v>92</v>
      </c>
      <c r="C19" s="50">
        <v>183421.23182999995</v>
      </c>
      <c r="D19" s="51">
        <v>0</v>
      </c>
      <c r="E19" s="50">
        <v>183421.23182999995</v>
      </c>
      <c r="F19" s="50">
        <v>20537.345189999985</v>
      </c>
      <c r="G19" s="50">
        <v>18083.568339999994</v>
      </c>
      <c r="H19" s="52">
        <v>162883.88663999995</v>
      </c>
    </row>
    <row r="20" spans="2:8" x14ac:dyDescent="0.2">
      <c r="B20" s="49" t="s">
        <v>93</v>
      </c>
      <c r="C20" s="50">
        <v>75579.652390000017</v>
      </c>
      <c r="D20" s="51">
        <v>0</v>
      </c>
      <c r="E20" s="50">
        <v>75579.652390000017</v>
      </c>
      <c r="F20" s="50">
        <v>7503.4834400000018</v>
      </c>
      <c r="G20" s="50">
        <v>6711.0778100000034</v>
      </c>
      <c r="H20" s="52">
        <v>68076.168950000021</v>
      </c>
    </row>
    <row r="21" spans="2:8" x14ac:dyDescent="0.2">
      <c r="B21" s="49" t="s">
        <v>94</v>
      </c>
      <c r="C21" s="50">
        <v>106720.49143000005</v>
      </c>
      <c r="D21" s="51">
        <v>0</v>
      </c>
      <c r="E21" s="50">
        <v>106720.49143000005</v>
      </c>
      <c r="F21" s="50">
        <v>11146.929159999994</v>
      </c>
      <c r="G21" s="50">
        <v>10876.86522999999</v>
      </c>
      <c r="H21" s="52">
        <v>95573.562270000053</v>
      </c>
    </row>
    <row r="22" spans="2:8" x14ac:dyDescent="0.2">
      <c r="B22" s="49" t="s">
        <v>95</v>
      </c>
      <c r="C22" s="50">
        <v>48771.482899999988</v>
      </c>
      <c r="D22" s="51" t="s">
        <v>19</v>
      </c>
      <c r="E22" s="50">
        <v>48771.482899999988</v>
      </c>
      <c r="F22" s="50">
        <v>6608.4778300000025</v>
      </c>
      <c r="G22" s="50">
        <v>6389.4412600000023</v>
      </c>
      <c r="H22" s="52">
        <v>42163.005069999985</v>
      </c>
    </row>
    <row r="23" spans="2:8" x14ac:dyDescent="0.2">
      <c r="B23" s="49" t="s">
        <v>96</v>
      </c>
      <c r="C23" s="50">
        <v>55694.823639999995</v>
      </c>
      <c r="D23" s="51" t="s">
        <v>19</v>
      </c>
      <c r="E23" s="50">
        <v>55694.823639999995</v>
      </c>
      <c r="F23" s="50">
        <v>6844.5672700000005</v>
      </c>
      <c r="G23" s="50">
        <v>6745.5077099999999</v>
      </c>
      <c r="H23" s="52">
        <v>48850.256369999996</v>
      </c>
    </row>
    <row r="24" spans="2:8" x14ac:dyDescent="0.2">
      <c r="B24" s="49" t="s">
        <v>97</v>
      </c>
      <c r="C24" s="51">
        <v>47480.548440000006</v>
      </c>
      <c r="D24" s="51">
        <v>0</v>
      </c>
      <c r="E24" s="50">
        <v>47480.548440000006</v>
      </c>
      <c r="F24" s="50">
        <v>6617.689339999999</v>
      </c>
      <c r="G24" s="50">
        <v>6480.4266100000023</v>
      </c>
      <c r="H24" s="52">
        <v>40862.859100000009</v>
      </c>
    </row>
    <row r="25" spans="2:8" x14ac:dyDescent="0.2">
      <c r="B25" s="49" t="s">
        <v>98</v>
      </c>
      <c r="C25" s="50">
        <v>625600.2096399999</v>
      </c>
      <c r="D25" s="51">
        <v>0</v>
      </c>
      <c r="E25" s="50">
        <v>625600.2096399999</v>
      </c>
      <c r="F25" s="50">
        <v>92029.08477000006</v>
      </c>
      <c r="G25" s="50">
        <v>85000.734500000108</v>
      </c>
      <c r="H25" s="52">
        <v>533571.12486999983</v>
      </c>
    </row>
    <row r="26" spans="2:8" x14ac:dyDescent="0.2">
      <c r="B26" s="49" t="s">
        <v>99</v>
      </c>
      <c r="C26" s="50">
        <v>536509.90599999996</v>
      </c>
      <c r="D26" s="51">
        <v>0</v>
      </c>
      <c r="E26" s="50">
        <v>536509.90599999996</v>
      </c>
      <c r="F26" s="50">
        <v>66761.841839999979</v>
      </c>
      <c r="G26" s="50">
        <v>60936.602039999976</v>
      </c>
      <c r="H26" s="52">
        <v>469748.06415999995</v>
      </c>
    </row>
    <row r="27" spans="2:8" x14ac:dyDescent="0.2">
      <c r="B27" s="49" t="s">
        <v>100</v>
      </c>
      <c r="C27" s="50">
        <v>23878.746609999995</v>
      </c>
      <c r="D27" s="51">
        <v>0</v>
      </c>
      <c r="E27" s="50">
        <v>23878.746609999995</v>
      </c>
      <c r="F27" s="50">
        <v>4486.7115700000004</v>
      </c>
      <c r="G27" s="50">
        <v>4436.8066600000002</v>
      </c>
      <c r="H27" s="52">
        <v>19392.035039999995</v>
      </c>
    </row>
    <row r="28" spans="2:8" x14ac:dyDescent="0.2">
      <c r="B28" s="49" t="s">
        <v>101</v>
      </c>
      <c r="C28" s="50">
        <v>40786.950519999991</v>
      </c>
      <c r="D28" s="51">
        <v>0</v>
      </c>
      <c r="E28" s="50">
        <v>40786.950519999991</v>
      </c>
      <c r="F28" s="50">
        <v>4179.6867000000002</v>
      </c>
      <c r="G28" s="50">
        <v>3920.7306500000009</v>
      </c>
      <c r="H28" s="52">
        <v>36607.263819999993</v>
      </c>
    </row>
    <row r="29" spans="2:8" hidden="1" x14ac:dyDescent="0.2">
      <c r="B29" s="49" t="s">
        <v>102</v>
      </c>
      <c r="C29" s="50">
        <v>0</v>
      </c>
      <c r="D29" s="51">
        <v>0</v>
      </c>
      <c r="E29" s="50">
        <v>0</v>
      </c>
      <c r="F29" s="50">
        <v>0</v>
      </c>
      <c r="G29" s="50">
        <v>0</v>
      </c>
      <c r="H29" s="52">
        <v>0</v>
      </c>
    </row>
    <row r="30" spans="2:8" x14ac:dyDescent="0.2">
      <c r="B30" s="49" t="s">
        <v>103</v>
      </c>
      <c r="C30" s="50">
        <v>20774.693029999999</v>
      </c>
      <c r="D30" s="51">
        <v>0</v>
      </c>
      <c r="E30" s="50">
        <v>20774.693029999999</v>
      </c>
      <c r="F30" s="50">
        <v>2683.8587800000014</v>
      </c>
      <c r="G30" s="50">
        <v>2628.8346800000013</v>
      </c>
      <c r="H30" s="52">
        <v>18090.834249999996</v>
      </c>
    </row>
    <row r="31" spans="2:8" x14ac:dyDescent="0.2">
      <c r="B31" s="49" t="s">
        <v>104</v>
      </c>
      <c r="C31" s="51">
        <v>116286.33010000004</v>
      </c>
      <c r="D31" s="51">
        <v>0</v>
      </c>
      <c r="E31" s="50">
        <v>116286.33010000004</v>
      </c>
      <c r="F31" s="50">
        <v>17109.321469999999</v>
      </c>
      <c r="G31" s="50">
        <v>14773.725989999997</v>
      </c>
      <c r="H31" s="52">
        <v>99177.00863000004</v>
      </c>
    </row>
    <row r="32" spans="2:8" x14ac:dyDescent="0.2">
      <c r="B32" s="49" t="s">
        <v>105</v>
      </c>
      <c r="C32" s="50">
        <v>168304.58256000004</v>
      </c>
      <c r="D32" s="51">
        <v>0</v>
      </c>
      <c r="E32" s="50">
        <v>168304.58256000004</v>
      </c>
      <c r="F32" s="50">
        <v>45832.776060000004</v>
      </c>
      <c r="G32" s="50">
        <v>43554.330450000001</v>
      </c>
      <c r="H32" s="53">
        <v>122471.80650000004</v>
      </c>
    </row>
    <row r="33" spans="1:8" x14ac:dyDescent="0.2">
      <c r="B33" s="49" t="s">
        <v>106</v>
      </c>
      <c r="C33" s="50">
        <v>281400.20042000001</v>
      </c>
      <c r="D33" s="51">
        <v>0</v>
      </c>
      <c r="E33" s="50">
        <v>281400.20042000001</v>
      </c>
      <c r="F33" s="50">
        <v>30170.603719999999</v>
      </c>
      <c r="G33" s="50">
        <v>30030.208580000002</v>
      </c>
      <c r="H33" s="52">
        <v>251229.59669999999</v>
      </c>
    </row>
    <row r="34" spans="1:8" x14ac:dyDescent="0.2">
      <c r="B34" s="49" t="s">
        <v>107</v>
      </c>
      <c r="C34" s="50">
        <v>232501.06456000009</v>
      </c>
      <c r="D34" s="51">
        <v>0</v>
      </c>
      <c r="E34" s="50">
        <v>232501.06456000009</v>
      </c>
      <c r="F34" s="50">
        <v>44909.711609999998</v>
      </c>
      <c r="G34" s="50">
        <v>25053.511170000002</v>
      </c>
      <c r="H34" s="52">
        <v>187591.35295000009</v>
      </c>
    </row>
    <row r="35" spans="1:8" x14ac:dyDescent="0.2">
      <c r="B35" s="49" t="s">
        <v>108</v>
      </c>
      <c r="C35" s="50">
        <v>1484157.8360000001</v>
      </c>
      <c r="D35" s="51">
        <v>0</v>
      </c>
      <c r="E35" s="50">
        <v>1484157.8360000001</v>
      </c>
      <c r="F35" s="50">
        <v>98361.066470000034</v>
      </c>
      <c r="G35" s="50">
        <v>92777.444660000008</v>
      </c>
      <c r="H35" s="52">
        <v>1385796.7695300002</v>
      </c>
    </row>
    <row r="36" spans="1:8" x14ac:dyDescent="0.2">
      <c r="A36" s="54"/>
      <c r="B36" s="49" t="s">
        <v>109</v>
      </c>
      <c r="C36" s="50">
        <v>5686.8178899999994</v>
      </c>
      <c r="D36" s="51">
        <v>0</v>
      </c>
      <c r="E36" s="50">
        <v>5686.8178899999994</v>
      </c>
      <c r="F36" s="50">
        <v>986.42700000000002</v>
      </c>
      <c r="G36" s="50">
        <v>986.42700000000002</v>
      </c>
      <c r="H36" s="52">
        <v>4700.3908899999997</v>
      </c>
    </row>
    <row r="37" spans="1:8" x14ac:dyDescent="0.2">
      <c r="B37" s="49" t="s">
        <v>110</v>
      </c>
      <c r="C37" s="50">
        <v>3866.0350800000001</v>
      </c>
      <c r="D37" s="51">
        <v>0</v>
      </c>
      <c r="E37" s="50">
        <v>3866.0350800000001</v>
      </c>
      <c r="F37" s="50">
        <v>1159.7670000000001</v>
      </c>
      <c r="G37" s="50">
        <v>1153.288</v>
      </c>
      <c r="H37" s="52">
        <v>2706.2680799999998</v>
      </c>
    </row>
    <row r="38" spans="1:8" x14ac:dyDescent="0.2">
      <c r="B38" s="49" t="s">
        <v>111</v>
      </c>
      <c r="C38" s="55">
        <v>20319.76541</v>
      </c>
      <c r="D38" s="55">
        <v>0</v>
      </c>
      <c r="E38" s="55">
        <v>20319.76541</v>
      </c>
      <c r="F38" s="55">
        <v>2021.18787</v>
      </c>
      <c r="G38" s="55">
        <v>1930.2388699999999</v>
      </c>
      <c r="H38" s="56">
        <v>18298.577539999998</v>
      </c>
    </row>
    <row r="39" spans="1:8" ht="6.75" customHeight="1" x14ac:dyDescent="0.2">
      <c r="B39" s="57"/>
      <c r="C39" s="58"/>
      <c r="D39" s="58"/>
      <c r="E39" s="58"/>
      <c r="F39" s="58"/>
      <c r="G39" s="58"/>
      <c r="H39" s="53"/>
    </row>
    <row r="40" spans="1:8" ht="6.75" customHeight="1" x14ac:dyDescent="0.2">
      <c r="B40" s="57"/>
      <c r="C40" s="58"/>
      <c r="D40" s="58"/>
      <c r="E40" s="58"/>
      <c r="F40" s="58"/>
      <c r="G40" s="58"/>
      <c r="H40" s="53"/>
    </row>
    <row r="41" spans="1:8" ht="13.15" customHeight="1" x14ac:dyDescent="0.2">
      <c r="B41" s="427" t="s">
        <v>112</v>
      </c>
      <c r="C41" s="428">
        <v>12337.38845</v>
      </c>
      <c r="D41" s="51">
        <v>0</v>
      </c>
      <c r="E41" s="428">
        <v>12337.38845</v>
      </c>
      <c r="F41" s="429">
        <v>0</v>
      </c>
      <c r="G41" s="429">
        <v>0</v>
      </c>
      <c r="H41" s="430">
        <v>12337.38845</v>
      </c>
    </row>
    <row r="42" spans="1:8" ht="13.15" customHeight="1" x14ac:dyDescent="0.2">
      <c r="B42" s="427"/>
      <c r="C42" s="428"/>
      <c r="D42" s="51"/>
      <c r="E42" s="428"/>
      <c r="F42" s="429"/>
      <c r="G42" s="429"/>
      <c r="H42" s="430"/>
    </row>
    <row r="43" spans="1:8" ht="6.75" customHeight="1" x14ac:dyDescent="0.2">
      <c r="B43" s="57"/>
      <c r="C43" s="50"/>
      <c r="D43" s="51"/>
      <c r="E43" s="50"/>
      <c r="F43" s="50"/>
      <c r="G43" s="50"/>
      <c r="H43" s="52"/>
    </row>
    <row r="44" spans="1:8" hidden="1" x14ac:dyDescent="0.2">
      <c r="B44" s="49" t="s">
        <v>113</v>
      </c>
      <c r="C44" s="50">
        <v>0</v>
      </c>
      <c r="D44" s="51">
        <v>0</v>
      </c>
      <c r="E44" s="50">
        <v>0</v>
      </c>
      <c r="F44" s="50">
        <v>0</v>
      </c>
      <c r="G44" s="50">
        <v>0</v>
      </c>
      <c r="H44" s="52">
        <v>0</v>
      </c>
    </row>
    <row r="45" spans="1:8" hidden="1" x14ac:dyDescent="0.2">
      <c r="B45" s="57" t="s">
        <v>114</v>
      </c>
      <c r="C45" s="50">
        <v>0</v>
      </c>
      <c r="D45" s="51">
        <v>0</v>
      </c>
      <c r="E45" s="50">
        <v>0</v>
      </c>
      <c r="F45" s="50">
        <v>0</v>
      </c>
      <c r="G45" s="50">
        <v>0</v>
      </c>
      <c r="H45" s="52">
        <v>0</v>
      </c>
    </row>
    <row r="46" spans="1:8" hidden="1" x14ac:dyDescent="0.2">
      <c r="B46" s="57" t="s">
        <v>115</v>
      </c>
      <c r="C46" s="50">
        <v>0</v>
      </c>
      <c r="D46" s="51">
        <v>0</v>
      </c>
      <c r="E46" s="50">
        <v>0</v>
      </c>
      <c r="F46" s="50">
        <v>0</v>
      </c>
      <c r="G46" s="50">
        <v>0</v>
      </c>
      <c r="H46" s="52">
        <v>0</v>
      </c>
    </row>
    <row r="47" spans="1:8" hidden="1" x14ac:dyDescent="0.2">
      <c r="B47" s="57" t="s">
        <v>116</v>
      </c>
      <c r="C47" s="50">
        <v>0</v>
      </c>
      <c r="D47" s="51">
        <v>0</v>
      </c>
      <c r="E47" s="50">
        <v>0</v>
      </c>
      <c r="F47" s="50">
        <v>0</v>
      </c>
      <c r="G47" s="50">
        <v>0</v>
      </c>
      <c r="H47" s="52">
        <v>0</v>
      </c>
    </row>
    <row r="48" spans="1:8" hidden="1" x14ac:dyDescent="0.2">
      <c r="B48" s="57" t="s">
        <v>117</v>
      </c>
      <c r="C48" s="50">
        <v>0</v>
      </c>
      <c r="D48" s="51">
        <v>0</v>
      </c>
      <c r="E48" s="50">
        <v>0</v>
      </c>
      <c r="F48" s="50">
        <v>0</v>
      </c>
      <c r="G48" s="50">
        <v>0</v>
      </c>
      <c r="H48" s="52">
        <v>0</v>
      </c>
    </row>
    <row r="49" spans="2:8" hidden="1" x14ac:dyDescent="0.2">
      <c r="B49" s="57" t="s">
        <v>118</v>
      </c>
      <c r="C49" s="50">
        <v>0</v>
      </c>
      <c r="D49" s="51">
        <v>0</v>
      </c>
      <c r="E49" s="50">
        <v>0</v>
      </c>
      <c r="F49" s="50">
        <v>0</v>
      </c>
      <c r="G49" s="50">
        <v>0</v>
      </c>
      <c r="H49" s="52">
        <v>0</v>
      </c>
    </row>
    <row r="50" spans="2:8" hidden="1" x14ac:dyDescent="0.2">
      <c r="B50" s="57" t="s">
        <v>119</v>
      </c>
      <c r="C50" s="50">
        <v>0</v>
      </c>
      <c r="D50" s="51">
        <v>0</v>
      </c>
      <c r="E50" s="50">
        <v>0</v>
      </c>
      <c r="F50" s="50">
        <v>0</v>
      </c>
      <c r="G50" s="50">
        <v>0</v>
      </c>
      <c r="H50" s="52">
        <v>0</v>
      </c>
    </row>
    <row r="51" spans="2:8" hidden="1" x14ac:dyDescent="0.2">
      <c r="B51" s="57" t="s">
        <v>120</v>
      </c>
      <c r="C51" s="50">
        <v>0</v>
      </c>
      <c r="D51" s="51">
        <v>0</v>
      </c>
      <c r="E51" s="50">
        <v>0</v>
      </c>
      <c r="F51" s="50">
        <v>0</v>
      </c>
      <c r="G51" s="50">
        <v>0</v>
      </c>
      <c r="H51" s="52">
        <v>0</v>
      </c>
    </row>
    <row r="52" spans="2:8" hidden="1" x14ac:dyDescent="0.2">
      <c r="B52" s="49" t="s">
        <v>92</v>
      </c>
      <c r="C52" s="50">
        <v>0</v>
      </c>
      <c r="D52" s="51">
        <v>0</v>
      </c>
      <c r="E52" s="50">
        <v>0</v>
      </c>
      <c r="F52" s="51">
        <v>0</v>
      </c>
      <c r="G52" s="51">
        <v>0</v>
      </c>
      <c r="H52" s="52">
        <v>0</v>
      </c>
    </row>
    <row r="53" spans="2:8" x14ac:dyDescent="0.2">
      <c r="B53" s="57" t="s">
        <v>121</v>
      </c>
      <c r="C53" s="50">
        <v>5800</v>
      </c>
      <c r="D53" s="51">
        <v>0</v>
      </c>
      <c r="E53" s="50">
        <v>5800</v>
      </c>
      <c r="F53" s="51">
        <v>0</v>
      </c>
      <c r="G53" s="51">
        <v>0</v>
      </c>
      <c r="H53" s="52">
        <v>5800</v>
      </c>
    </row>
    <row r="54" spans="2:8" ht="25.5" hidden="1" x14ac:dyDescent="0.2">
      <c r="B54" s="49" t="s">
        <v>122</v>
      </c>
      <c r="C54" s="50">
        <v>0</v>
      </c>
      <c r="D54" s="51">
        <v>0</v>
      </c>
      <c r="E54" s="50">
        <v>0</v>
      </c>
      <c r="F54" s="51">
        <v>0</v>
      </c>
      <c r="G54" s="51">
        <v>0</v>
      </c>
      <c r="H54" s="52">
        <v>0</v>
      </c>
    </row>
    <row r="55" spans="2:8" ht="25.5" hidden="1" x14ac:dyDescent="0.2">
      <c r="B55" s="49" t="s">
        <v>123</v>
      </c>
      <c r="C55" s="50">
        <v>0</v>
      </c>
      <c r="D55" s="51">
        <v>0</v>
      </c>
      <c r="E55" s="50">
        <v>0</v>
      </c>
      <c r="F55" s="51">
        <v>0</v>
      </c>
      <c r="G55" s="51">
        <v>0</v>
      </c>
      <c r="H55" s="52">
        <v>0</v>
      </c>
    </row>
    <row r="56" spans="2:8" hidden="1" x14ac:dyDescent="0.2">
      <c r="B56" s="57" t="s">
        <v>124</v>
      </c>
      <c r="C56" s="50">
        <v>0</v>
      </c>
      <c r="D56" s="51">
        <v>0</v>
      </c>
      <c r="E56" s="50">
        <v>0</v>
      </c>
      <c r="F56" s="51">
        <v>0</v>
      </c>
      <c r="G56" s="51">
        <v>0</v>
      </c>
      <c r="H56" s="52">
        <v>0</v>
      </c>
    </row>
    <row r="57" spans="2:8" hidden="1" x14ac:dyDescent="0.2">
      <c r="B57" s="57" t="s">
        <v>125</v>
      </c>
      <c r="C57" s="50">
        <v>0</v>
      </c>
      <c r="D57" s="51">
        <v>0</v>
      </c>
      <c r="E57" s="50">
        <v>0</v>
      </c>
      <c r="F57" s="51">
        <v>0</v>
      </c>
      <c r="G57" s="51">
        <v>0</v>
      </c>
      <c r="H57" s="52">
        <v>0</v>
      </c>
    </row>
    <row r="58" spans="2:8" x14ac:dyDescent="0.2">
      <c r="B58" s="57" t="s">
        <v>98</v>
      </c>
      <c r="C58" s="50">
        <v>6022.2607600000001</v>
      </c>
      <c r="D58" s="51">
        <v>0</v>
      </c>
      <c r="E58" s="50">
        <v>6022.2607600000001</v>
      </c>
      <c r="F58" s="51">
        <v>0</v>
      </c>
      <c r="G58" s="51">
        <v>0</v>
      </c>
      <c r="H58" s="52">
        <v>6022.2607600000001</v>
      </c>
    </row>
    <row r="59" spans="2:8" ht="25.5" hidden="1" x14ac:dyDescent="0.2">
      <c r="B59" s="57" t="s">
        <v>126</v>
      </c>
      <c r="C59" s="50">
        <v>0</v>
      </c>
      <c r="D59" s="51">
        <v>0</v>
      </c>
      <c r="E59" s="50">
        <v>0</v>
      </c>
      <c r="F59" s="51">
        <v>0</v>
      </c>
      <c r="G59" s="51">
        <v>0</v>
      </c>
      <c r="H59" s="52">
        <v>0</v>
      </c>
    </row>
    <row r="60" spans="2:8" hidden="1" x14ac:dyDescent="0.2">
      <c r="B60" s="49" t="s">
        <v>127</v>
      </c>
      <c r="C60" s="50">
        <v>0</v>
      </c>
      <c r="D60" s="51">
        <v>0</v>
      </c>
      <c r="E60" s="50">
        <v>0</v>
      </c>
      <c r="F60" s="51">
        <v>0</v>
      </c>
      <c r="G60" s="51">
        <v>0</v>
      </c>
      <c r="H60" s="52">
        <v>0</v>
      </c>
    </row>
    <row r="61" spans="2:8" hidden="1" x14ac:dyDescent="0.2">
      <c r="B61" s="57" t="s">
        <v>128</v>
      </c>
      <c r="C61" s="50">
        <v>0</v>
      </c>
      <c r="D61" s="51">
        <v>0</v>
      </c>
      <c r="E61" s="50">
        <v>0</v>
      </c>
      <c r="F61" s="51">
        <v>0</v>
      </c>
      <c r="G61" s="51">
        <v>0</v>
      </c>
      <c r="H61" s="52">
        <v>0</v>
      </c>
    </row>
    <row r="62" spans="2:8" hidden="1" x14ac:dyDescent="0.2">
      <c r="B62" s="57" t="s">
        <v>129</v>
      </c>
      <c r="C62" s="50">
        <v>0</v>
      </c>
      <c r="D62" s="51">
        <v>0</v>
      </c>
      <c r="E62" s="50">
        <v>0</v>
      </c>
      <c r="F62" s="51">
        <v>0</v>
      </c>
      <c r="G62" s="51">
        <v>0</v>
      </c>
      <c r="H62" s="52">
        <v>0</v>
      </c>
    </row>
    <row r="63" spans="2:8" hidden="1" x14ac:dyDescent="0.2">
      <c r="B63" s="57" t="s">
        <v>101</v>
      </c>
      <c r="C63" s="51">
        <v>0</v>
      </c>
      <c r="D63" s="51">
        <v>0</v>
      </c>
      <c r="E63" s="50">
        <v>0</v>
      </c>
      <c r="F63" s="51">
        <v>0</v>
      </c>
      <c r="G63" s="51">
        <v>0</v>
      </c>
      <c r="H63" s="52">
        <v>0</v>
      </c>
    </row>
    <row r="64" spans="2:8" hidden="1" x14ac:dyDescent="0.2">
      <c r="B64" s="57" t="s">
        <v>102</v>
      </c>
      <c r="C64" s="50">
        <v>0</v>
      </c>
      <c r="D64" s="51">
        <v>0</v>
      </c>
      <c r="E64" s="50">
        <v>0</v>
      </c>
      <c r="F64" s="51">
        <v>0</v>
      </c>
      <c r="G64" s="51">
        <v>0</v>
      </c>
      <c r="H64" s="52">
        <v>0</v>
      </c>
    </row>
    <row r="65" spans="2:8" x14ac:dyDescent="0.2">
      <c r="B65" s="49" t="s">
        <v>103</v>
      </c>
      <c r="C65" s="50">
        <v>412.25923</v>
      </c>
      <c r="D65" s="51">
        <v>0</v>
      </c>
      <c r="E65" s="50">
        <v>412.25923</v>
      </c>
      <c r="F65" s="51">
        <v>0</v>
      </c>
      <c r="G65" s="51">
        <v>0</v>
      </c>
      <c r="H65" s="52">
        <v>412.25923</v>
      </c>
    </row>
    <row r="66" spans="2:8" ht="25.5" hidden="1" x14ac:dyDescent="0.2">
      <c r="B66" s="57" t="s">
        <v>130</v>
      </c>
      <c r="C66" s="58">
        <v>0</v>
      </c>
      <c r="D66" s="51">
        <v>0</v>
      </c>
      <c r="E66" s="58">
        <v>0</v>
      </c>
      <c r="F66" s="51">
        <v>0</v>
      </c>
      <c r="G66" s="51">
        <v>0</v>
      </c>
      <c r="H66" s="59">
        <v>0</v>
      </c>
    </row>
    <row r="67" spans="2:8" x14ac:dyDescent="0.2">
      <c r="B67" s="57" t="s">
        <v>104</v>
      </c>
      <c r="C67" s="60">
        <v>102.86846000000001</v>
      </c>
      <c r="D67" s="51">
        <v>0</v>
      </c>
      <c r="E67" s="60">
        <v>102.86846000000001</v>
      </c>
      <c r="F67" s="51">
        <v>0</v>
      </c>
      <c r="G67" s="51">
        <v>0</v>
      </c>
      <c r="H67" s="61">
        <v>102.86846000000001</v>
      </c>
    </row>
    <row r="68" spans="2:8" hidden="1" x14ac:dyDescent="0.2">
      <c r="B68" s="57" t="s">
        <v>107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1">
        <v>0</v>
      </c>
    </row>
    <row r="69" spans="2:8" ht="6.75" customHeight="1" x14ac:dyDescent="0.2">
      <c r="B69" s="62"/>
      <c r="C69" s="58"/>
      <c r="D69" s="58"/>
      <c r="E69" s="58"/>
      <c r="F69" s="58"/>
      <c r="G69" s="58"/>
      <c r="H69" s="59"/>
    </row>
    <row r="70" spans="2:8" x14ac:dyDescent="0.2">
      <c r="B70" s="63" t="s">
        <v>84</v>
      </c>
      <c r="C70" s="64">
        <v>4469005.1750000007</v>
      </c>
      <c r="D70" s="64">
        <v>0</v>
      </c>
      <c r="E70" s="64">
        <v>4469005.1750000007</v>
      </c>
      <c r="F70" s="64">
        <v>530486.38308000017</v>
      </c>
      <c r="G70" s="64">
        <v>479814.62614000012</v>
      </c>
      <c r="H70" s="64">
        <v>3938518.7919200007</v>
      </c>
    </row>
  </sheetData>
  <mergeCells count="24">
    <mergeCell ref="B11:B12"/>
    <mergeCell ref="C11:G11"/>
    <mergeCell ref="H11:H12"/>
    <mergeCell ref="B3:H3"/>
    <mergeCell ref="B7:H7"/>
    <mergeCell ref="B8:H8"/>
    <mergeCell ref="B9:H9"/>
    <mergeCell ref="B10:H10"/>
    <mergeCell ref="B4:H4"/>
    <mergeCell ref="B5:H5"/>
    <mergeCell ref="B6:H6"/>
    <mergeCell ref="H13:H14"/>
    <mergeCell ref="B41:B42"/>
    <mergeCell ref="C41:C42"/>
    <mergeCell ref="E41:E42"/>
    <mergeCell ref="F41:F42"/>
    <mergeCell ref="G41:G42"/>
    <mergeCell ref="H41:H42"/>
    <mergeCell ref="B13:B14"/>
    <mergeCell ref="C13:C14"/>
    <mergeCell ref="D13:D14"/>
    <mergeCell ref="E13:E14"/>
    <mergeCell ref="F13:F14"/>
    <mergeCell ref="G13:G14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6"/>
  <sheetViews>
    <sheetView showGridLines="0" zoomScale="85" zoomScaleNormal="85" workbookViewId="0">
      <selection activeCell="C5" sqref="C5:J5"/>
    </sheetView>
  </sheetViews>
  <sheetFormatPr baseColWidth="10" defaultColWidth="11.42578125" defaultRowHeight="12.75" x14ac:dyDescent="0.2"/>
  <cols>
    <col min="1" max="1" width="6.140625" style="66" customWidth="1"/>
    <col min="2" max="2" width="4.140625" style="66" customWidth="1"/>
    <col min="3" max="3" width="11.42578125" style="96"/>
    <col min="4" max="4" width="51.42578125" style="96" customWidth="1"/>
    <col min="5" max="5" width="13.28515625" style="81" bestFit="1" customWidth="1"/>
    <col min="6" max="6" width="14.7109375" style="81" bestFit="1" customWidth="1"/>
    <col min="7" max="9" width="13.28515625" style="81" bestFit="1" customWidth="1"/>
    <col min="10" max="10" width="13.28515625" style="66" bestFit="1" customWidth="1"/>
    <col min="11" max="16384" width="11.42578125" style="66"/>
  </cols>
  <sheetData>
    <row r="2" spans="3:11" ht="20.25" x14ac:dyDescent="0.3">
      <c r="C2" s="450" t="s">
        <v>698</v>
      </c>
      <c r="D2" s="451"/>
      <c r="E2" s="451"/>
      <c r="F2" s="451"/>
      <c r="G2" s="451"/>
      <c r="H2" s="451"/>
      <c r="I2" s="451"/>
      <c r="J2" s="452"/>
    </row>
    <row r="3" spans="3:11" ht="20.25" x14ac:dyDescent="0.2">
      <c r="C3" s="360" t="s">
        <v>716</v>
      </c>
      <c r="D3" s="361"/>
      <c r="E3" s="361"/>
      <c r="F3" s="361"/>
      <c r="G3" s="361"/>
      <c r="H3" s="361"/>
      <c r="I3" s="361"/>
      <c r="J3" s="362"/>
    </row>
    <row r="4" spans="3:11" ht="20.25" x14ac:dyDescent="0.2">
      <c r="C4" s="360" t="s">
        <v>720</v>
      </c>
      <c r="D4" s="361"/>
      <c r="E4" s="361"/>
      <c r="F4" s="361"/>
      <c r="G4" s="361"/>
      <c r="H4" s="361"/>
      <c r="I4" s="361"/>
      <c r="J4" s="362"/>
      <c r="K4" s="313"/>
    </row>
    <row r="5" spans="3:11" ht="20.25" x14ac:dyDescent="0.3">
      <c r="C5" s="459" t="s">
        <v>730</v>
      </c>
      <c r="D5" s="460"/>
      <c r="E5" s="460"/>
      <c r="F5" s="460"/>
      <c r="G5" s="460"/>
      <c r="H5" s="460"/>
      <c r="I5" s="460"/>
      <c r="J5" s="461"/>
    </row>
    <row r="6" spans="3:11" ht="16.5" customHeight="1" x14ac:dyDescent="0.25">
      <c r="C6" s="453" t="s">
        <v>740</v>
      </c>
      <c r="D6" s="454"/>
      <c r="E6" s="454"/>
      <c r="F6" s="454"/>
      <c r="G6" s="454"/>
      <c r="H6" s="454"/>
      <c r="I6" s="454"/>
      <c r="J6" s="455"/>
    </row>
    <row r="7" spans="3:11" ht="18" x14ac:dyDescent="0.25">
      <c r="C7" s="453" t="s">
        <v>708</v>
      </c>
      <c r="D7" s="454"/>
      <c r="E7" s="454"/>
      <c r="F7" s="454"/>
      <c r="G7" s="454"/>
      <c r="H7" s="454"/>
      <c r="I7" s="454"/>
      <c r="J7" s="455"/>
    </row>
    <row r="8" spans="3:11" ht="18" x14ac:dyDescent="0.25">
      <c r="C8" s="453" t="s">
        <v>700</v>
      </c>
      <c r="D8" s="454"/>
      <c r="E8" s="454"/>
      <c r="F8" s="454"/>
      <c r="G8" s="454"/>
      <c r="H8" s="454"/>
      <c r="I8" s="454"/>
      <c r="J8" s="455"/>
    </row>
    <row r="9" spans="3:11" ht="18" x14ac:dyDescent="0.25">
      <c r="C9" s="456" t="s">
        <v>697</v>
      </c>
      <c r="D9" s="457"/>
      <c r="E9" s="457"/>
      <c r="F9" s="457"/>
      <c r="G9" s="457"/>
      <c r="H9" s="457"/>
      <c r="I9" s="457"/>
      <c r="J9" s="458"/>
    </row>
    <row r="10" spans="3:11" x14ac:dyDescent="0.2">
      <c r="C10" s="448" t="s">
        <v>131</v>
      </c>
      <c r="D10" s="448"/>
      <c r="E10" s="449" t="s">
        <v>1</v>
      </c>
      <c r="F10" s="449"/>
      <c r="G10" s="449"/>
      <c r="H10" s="449"/>
      <c r="I10" s="449"/>
      <c r="J10" s="432" t="s">
        <v>2</v>
      </c>
    </row>
    <row r="11" spans="3:11" ht="25.5" x14ac:dyDescent="0.2">
      <c r="C11" s="448"/>
      <c r="D11" s="448"/>
      <c r="E11" s="67" t="s">
        <v>3</v>
      </c>
      <c r="F11" s="67" t="s">
        <v>4</v>
      </c>
      <c r="G11" s="67" t="s">
        <v>5</v>
      </c>
      <c r="H11" s="67" t="s">
        <v>6</v>
      </c>
      <c r="I11" s="67" t="s">
        <v>86</v>
      </c>
      <c r="J11" s="432"/>
    </row>
    <row r="12" spans="3:11" x14ac:dyDescent="0.2">
      <c r="C12" s="441"/>
      <c r="D12" s="442"/>
      <c r="E12" s="68"/>
      <c r="F12" s="68"/>
      <c r="G12" s="68"/>
      <c r="H12" s="68"/>
      <c r="I12" s="68"/>
      <c r="J12" s="69"/>
    </row>
    <row r="13" spans="3:11" x14ac:dyDescent="0.2">
      <c r="C13" s="427" t="s">
        <v>132</v>
      </c>
      <c r="D13" s="443"/>
      <c r="E13" s="70">
        <v>4456667.7865500012</v>
      </c>
      <c r="F13" s="71">
        <v>0</v>
      </c>
      <c r="G13" s="70">
        <v>4456667.7865500012</v>
      </c>
      <c r="H13" s="70">
        <f>H14+H24++H33+H44</f>
        <v>530486.38308000006</v>
      </c>
      <c r="I13" s="70">
        <v>479814.62614000007</v>
      </c>
      <c r="J13" s="72">
        <v>3926181.4034700012</v>
      </c>
    </row>
    <row r="14" spans="3:11" x14ac:dyDescent="0.2">
      <c r="C14" s="444" t="s">
        <v>133</v>
      </c>
      <c r="D14" s="445"/>
      <c r="E14" s="70">
        <v>1837172.3655900005</v>
      </c>
      <c r="F14" s="71">
        <v>0</v>
      </c>
      <c r="G14" s="70">
        <v>1837172.3655900005</v>
      </c>
      <c r="H14" s="70">
        <v>225397.74208000011</v>
      </c>
      <c r="I14" s="70">
        <v>191377.83906000009</v>
      </c>
      <c r="J14" s="72">
        <v>1611774.6235100003</v>
      </c>
    </row>
    <row r="15" spans="3:11" x14ac:dyDescent="0.2">
      <c r="C15" s="73"/>
      <c r="D15" s="74" t="s">
        <v>134</v>
      </c>
      <c r="E15" s="75">
        <v>20410.285380000012</v>
      </c>
      <c r="F15" s="71">
        <v>0</v>
      </c>
      <c r="G15" s="75">
        <v>20410.285380000012</v>
      </c>
      <c r="H15" s="75">
        <v>2827.2381999999998</v>
      </c>
      <c r="I15" s="75">
        <v>2748.34728</v>
      </c>
      <c r="J15" s="76">
        <v>17583.047180000012</v>
      </c>
    </row>
    <row r="16" spans="3:11" x14ac:dyDescent="0.2">
      <c r="C16" s="73"/>
      <c r="D16" s="74" t="s">
        <v>135</v>
      </c>
      <c r="E16" s="75">
        <v>17966.125689999997</v>
      </c>
      <c r="F16" s="71">
        <v>0</v>
      </c>
      <c r="G16" s="75">
        <v>17966.125689999997</v>
      </c>
      <c r="H16" s="75">
        <v>2378.9513199999988</v>
      </c>
      <c r="I16" s="75">
        <v>2319.3410699999995</v>
      </c>
      <c r="J16" s="76">
        <v>15587.174369999999</v>
      </c>
    </row>
    <row r="17" spans="3:10" x14ac:dyDescent="0.2">
      <c r="C17" s="73"/>
      <c r="D17" s="74" t="s">
        <v>136</v>
      </c>
      <c r="E17" s="75">
        <v>570868.83359000005</v>
      </c>
      <c r="F17" s="71">
        <v>0</v>
      </c>
      <c r="G17" s="75">
        <v>570868.83359000005</v>
      </c>
      <c r="H17" s="75">
        <v>49040.03916</v>
      </c>
      <c r="I17" s="75">
        <v>46189.440409999996</v>
      </c>
      <c r="J17" s="76">
        <v>521828.79443000007</v>
      </c>
    </row>
    <row r="18" spans="3:10" x14ac:dyDescent="0.2">
      <c r="C18" s="73"/>
      <c r="D18" s="74" t="s">
        <v>137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7">
        <v>0</v>
      </c>
    </row>
    <row r="19" spans="3:10" x14ac:dyDescent="0.2">
      <c r="C19" s="73"/>
      <c r="D19" s="74" t="s">
        <v>138</v>
      </c>
      <c r="E19" s="75">
        <v>104533.83268999995</v>
      </c>
      <c r="F19" s="71">
        <v>0</v>
      </c>
      <c r="G19" s="75">
        <v>104533.83268999995</v>
      </c>
      <c r="H19" s="75">
        <v>18169.408180000002</v>
      </c>
      <c r="I19" s="75">
        <v>16699.030600000002</v>
      </c>
      <c r="J19" s="76">
        <v>86364.424509999953</v>
      </c>
    </row>
    <row r="20" spans="3:10" x14ac:dyDescent="0.2">
      <c r="C20" s="73"/>
      <c r="D20" s="74" t="s">
        <v>139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7">
        <v>0</v>
      </c>
    </row>
    <row r="21" spans="3:10" x14ac:dyDescent="0.2">
      <c r="C21" s="73"/>
      <c r="D21" s="74" t="s">
        <v>140</v>
      </c>
      <c r="E21" s="75">
        <v>877848.90184000018</v>
      </c>
      <c r="F21" s="71">
        <v>0</v>
      </c>
      <c r="G21" s="75">
        <v>877848.90184000018</v>
      </c>
      <c r="H21" s="75">
        <v>122561.88627000012</v>
      </c>
      <c r="I21" s="75">
        <v>96345.596490000098</v>
      </c>
      <c r="J21" s="76">
        <v>755287.01557000005</v>
      </c>
    </row>
    <row r="22" spans="3:10" x14ac:dyDescent="0.2">
      <c r="C22" s="73"/>
      <c r="D22" s="74" t="s">
        <v>141</v>
      </c>
      <c r="E22" s="75">
        <v>245544.38640000008</v>
      </c>
      <c r="F22" s="71">
        <v>0</v>
      </c>
      <c r="G22" s="75">
        <v>245544.38640000008</v>
      </c>
      <c r="H22" s="75">
        <v>30420.218950000006</v>
      </c>
      <c r="I22" s="75">
        <v>27076.083210000015</v>
      </c>
      <c r="J22" s="76">
        <v>215124.16745000007</v>
      </c>
    </row>
    <row r="23" spans="3:10" x14ac:dyDescent="0.2">
      <c r="C23" s="78"/>
      <c r="D23" s="79"/>
      <c r="E23" s="75"/>
      <c r="F23" s="71"/>
      <c r="G23" s="75"/>
      <c r="H23" s="75"/>
      <c r="I23" s="75"/>
      <c r="J23" s="76"/>
    </row>
    <row r="24" spans="3:10" x14ac:dyDescent="0.2">
      <c r="C24" s="427" t="s">
        <v>142</v>
      </c>
      <c r="D24" s="443"/>
      <c r="E24" s="70">
        <v>2510230.0599200008</v>
      </c>
      <c r="F24" s="71">
        <v>0</v>
      </c>
      <c r="G24" s="70">
        <v>2510230.0599200008</v>
      </c>
      <c r="H24" s="70">
        <v>271643.15341999999</v>
      </c>
      <c r="I24" s="70">
        <v>255347.13121999998</v>
      </c>
      <c r="J24" s="72">
        <v>2238586.906500001</v>
      </c>
    </row>
    <row r="25" spans="3:10" x14ac:dyDescent="0.2">
      <c r="C25" s="73"/>
      <c r="D25" s="74" t="s">
        <v>143</v>
      </c>
      <c r="E25" s="75">
        <v>148458.42242999998</v>
      </c>
      <c r="F25" s="71">
        <v>0</v>
      </c>
      <c r="G25" s="75">
        <v>148458.42242999998</v>
      </c>
      <c r="H25" s="75">
        <v>23559.822510000002</v>
      </c>
      <c r="I25" s="75">
        <v>22583.251540000001</v>
      </c>
      <c r="J25" s="76">
        <v>124898.59991999998</v>
      </c>
    </row>
    <row r="26" spans="3:10" x14ac:dyDescent="0.2">
      <c r="C26" s="73"/>
      <c r="D26" s="74" t="s">
        <v>144</v>
      </c>
      <c r="E26" s="75">
        <v>1199218.6301600002</v>
      </c>
      <c r="F26" s="71">
        <v>0</v>
      </c>
      <c r="G26" s="75">
        <v>1199218.6301600002</v>
      </c>
      <c r="H26" s="75">
        <v>101513.23599999999</v>
      </c>
      <c r="I26" s="75">
        <v>94937.366680000006</v>
      </c>
      <c r="J26" s="76">
        <v>1097705.3941600001</v>
      </c>
    </row>
    <row r="27" spans="3:10" x14ac:dyDescent="0.2">
      <c r="C27" s="73"/>
      <c r="D27" s="74" t="s">
        <v>145</v>
      </c>
      <c r="E27" s="75">
        <v>20445.724990000002</v>
      </c>
      <c r="F27" s="71">
        <v>0</v>
      </c>
      <c r="G27" s="75">
        <v>20445.724990000002</v>
      </c>
      <c r="H27" s="75">
        <v>3296.13481</v>
      </c>
      <c r="I27" s="75">
        <v>2019.9048299999997</v>
      </c>
      <c r="J27" s="76">
        <v>17149.590180000003</v>
      </c>
    </row>
    <row r="28" spans="3:10" x14ac:dyDescent="0.2">
      <c r="C28" s="73"/>
      <c r="D28" s="74" t="s">
        <v>146</v>
      </c>
      <c r="E28" s="75">
        <v>758095.93582000013</v>
      </c>
      <c r="F28" s="71">
        <v>0</v>
      </c>
      <c r="G28" s="75">
        <v>758095.93582000013</v>
      </c>
      <c r="H28" s="75">
        <v>84477.196599999996</v>
      </c>
      <c r="I28" s="75">
        <v>79465.52218</v>
      </c>
      <c r="J28" s="76">
        <v>673618.7392200001</v>
      </c>
    </row>
    <row r="29" spans="3:10" x14ac:dyDescent="0.2">
      <c r="C29" s="73"/>
      <c r="D29" s="74" t="s">
        <v>147</v>
      </c>
      <c r="E29" s="75">
        <v>19666.336620000002</v>
      </c>
      <c r="F29" s="71">
        <v>0</v>
      </c>
      <c r="G29" s="75">
        <v>19666.336620000002</v>
      </c>
      <c r="H29" s="75">
        <v>3657.8791800000004</v>
      </c>
      <c r="I29" s="75">
        <v>2870.8207900000002</v>
      </c>
      <c r="J29" s="76">
        <v>16008.457440000002</v>
      </c>
    </row>
    <row r="30" spans="3:10" x14ac:dyDescent="0.2">
      <c r="C30" s="73"/>
      <c r="D30" s="74" t="s">
        <v>148</v>
      </c>
      <c r="E30" s="75">
        <v>289946.05764000007</v>
      </c>
      <c r="F30" s="71">
        <v>0</v>
      </c>
      <c r="G30" s="75">
        <v>289946.05764000007</v>
      </c>
      <c r="H30" s="75">
        <v>46145.214790000005</v>
      </c>
      <c r="I30" s="75">
        <v>44665.118020000002</v>
      </c>
      <c r="J30" s="76">
        <v>243800.84285000007</v>
      </c>
    </row>
    <row r="31" spans="3:10" x14ac:dyDescent="0.2">
      <c r="C31" s="73"/>
      <c r="D31" s="74" t="s">
        <v>149</v>
      </c>
      <c r="E31" s="75">
        <v>74398.952259999991</v>
      </c>
      <c r="F31" s="71">
        <v>0</v>
      </c>
      <c r="G31" s="75">
        <v>74398.952259999991</v>
      </c>
      <c r="H31" s="75">
        <v>8993.6695300000047</v>
      </c>
      <c r="I31" s="75">
        <v>8805.1471800000036</v>
      </c>
      <c r="J31" s="76">
        <v>65405.282729999984</v>
      </c>
    </row>
    <row r="32" spans="3:10" x14ac:dyDescent="0.2">
      <c r="C32" s="78"/>
      <c r="D32" s="79"/>
      <c r="E32" s="75"/>
      <c r="F32" s="71"/>
      <c r="G32" s="75"/>
      <c r="H32" s="75"/>
      <c r="I32" s="75"/>
      <c r="J32" s="76"/>
    </row>
    <row r="33" spans="3:10" x14ac:dyDescent="0.2">
      <c r="C33" s="427" t="s">
        <v>150</v>
      </c>
      <c r="D33" s="443"/>
      <c r="E33" s="70">
        <v>9951.4316399999934</v>
      </c>
      <c r="F33" s="71">
        <v>0</v>
      </c>
      <c r="G33" s="70">
        <v>9951.4316399999934</v>
      </c>
      <c r="H33" s="70">
        <v>1852.1513500000001</v>
      </c>
      <c r="I33" s="70">
        <v>1608.8924299999999</v>
      </c>
      <c r="J33" s="72">
        <v>8099.2802899999933</v>
      </c>
    </row>
    <row r="34" spans="3:10" ht="25.5" x14ac:dyDescent="0.2">
      <c r="C34" s="73"/>
      <c r="D34" s="74" t="s">
        <v>151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7">
        <v>0</v>
      </c>
    </row>
    <row r="35" spans="3:10" x14ac:dyDescent="0.2">
      <c r="C35" s="73"/>
      <c r="D35" s="74" t="s">
        <v>152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7">
        <v>0</v>
      </c>
    </row>
    <row r="36" spans="3:10" x14ac:dyDescent="0.2">
      <c r="C36" s="73"/>
      <c r="D36" s="74" t="s">
        <v>153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7">
        <v>0</v>
      </c>
    </row>
    <row r="37" spans="3:10" x14ac:dyDescent="0.2">
      <c r="C37" s="73"/>
      <c r="D37" s="74" t="s">
        <v>154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7">
        <v>0</v>
      </c>
    </row>
    <row r="38" spans="3:10" x14ac:dyDescent="0.2">
      <c r="C38" s="73"/>
      <c r="D38" s="74" t="s">
        <v>155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7">
        <v>0</v>
      </c>
    </row>
    <row r="39" spans="3:10" x14ac:dyDescent="0.2">
      <c r="C39" s="73"/>
      <c r="D39" s="74" t="s">
        <v>156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7">
        <v>0</v>
      </c>
    </row>
    <row r="40" spans="3:10" x14ac:dyDescent="0.2">
      <c r="C40" s="73"/>
      <c r="D40" s="74" t="s">
        <v>157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7">
        <v>0</v>
      </c>
    </row>
    <row r="41" spans="3:10" x14ac:dyDescent="0.2">
      <c r="C41" s="73"/>
      <c r="D41" s="74" t="s">
        <v>158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7">
        <v>0</v>
      </c>
    </row>
    <row r="42" spans="3:10" x14ac:dyDescent="0.2">
      <c r="C42" s="73"/>
      <c r="D42" s="74" t="s">
        <v>159</v>
      </c>
      <c r="E42" s="75">
        <v>9951.4316399999934</v>
      </c>
      <c r="F42" s="71">
        <v>0</v>
      </c>
      <c r="G42" s="75">
        <v>9951.4316399999934</v>
      </c>
      <c r="H42" s="75">
        <v>1852.1513500000001</v>
      </c>
      <c r="I42" s="75">
        <v>1608.8924299999999</v>
      </c>
      <c r="J42" s="76">
        <v>8099.2802899999933</v>
      </c>
    </row>
    <row r="43" spans="3:10" x14ac:dyDescent="0.2">
      <c r="C43" s="78"/>
      <c r="D43" s="79"/>
      <c r="E43" s="75"/>
      <c r="F43" s="75"/>
      <c r="G43" s="75"/>
      <c r="H43" s="75"/>
      <c r="I43" s="75"/>
      <c r="J43" s="76"/>
    </row>
    <row r="44" spans="3:10" x14ac:dyDescent="0.2">
      <c r="C44" s="427" t="s">
        <v>160</v>
      </c>
      <c r="D44" s="443"/>
      <c r="E44" s="70">
        <v>99313.929399999994</v>
      </c>
      <c r="F44" s="80">
        <v>0</v>
      </c>
      <c r="G44" s="70">
        <v>99313.929399999994</v>
      </c>
      <c r="H44" s="70">
        <v>31593.336230000001</v>
      </c>
      <c r="I44" s="70">
        <v>31480.763429999999</v>
      </c>
      <c r="J44" s="72">
        <v>67720.593169999993</v>
      </c>
    </row>
    <row r="45" spans="3:10" ht="25.5" x14ac:dyDescent="0.2">
      <c r="C45" s="73"/>
      <c r="D45" s="74" t="s">
        <v>161</v>
      </c>
      <c r="E45" s="75">
        <v>9552.8529699999981</v>
      </c>
      <c r="F45" s="71">
        <v>0</v>
      </c>
      <c r="G45" s="75">
        <v>9552.8529699999981</v>
      </c>
      <c r="H45" s="75">
        <v>1592.1420000000001</v>
      </c>
      <c r="I45" s="75">
        <v>1592.1420000000001</v>
      </c>
      <c r="J45" s="76">
        <v>7960.7109699999983</v>
      </c>
    </row>
    <row r="46" spans="3:10" ht="25.5" x14ac:dyDescent="0.2">
      <c r="C46" s="73"/>
      <c r="D46" s="74" t="s">
        <v>162</v>
      </c>
      <c r="E46" s="75">
        <v>89761.076430000001</v>
      </c>
      <c r="F46" s="71">
        <v>0</v>
      </c>
      <c r="G46" s="75">
        <v>89761.076430000001</v>
      </c>
      <c r="H46" s="75">
        <v>30001.194230000001</v>
      </c>
      <c r="I46" s="75">
        <v>29888.621429999999</v>
      </c>
      <c r="J46" s="76">
        <v>59759.8822</v>
      </c>
    </row>
    <row r="47" spans="3:10" x14ac:dyDescent="0.2">
      <c r="C47" s="73"/>
      <c r="D47" s="74" t="s">
        <v>163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7">
        <v>0</v>
      </c>
    </row>
    <row r="48" spans="3:10" x14ac:dyDescent="0.2">
      <c r="C48" s="73"/>
      <c r="D48" s="74" t="s">
        <v>164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7">
        <v>0</v>
      </c>
    </row>
    <row r="49" spans="3:10" x14ac:dyDescent="0.2">
      <c r="C49" s="82"/>
      <c r="D49" s="83"/>
      <c r="E49" s="84"/>
      <c r="F49" s="85"/>
      <c r="G49" s="84"/>
      <c r="H49" s="84"/>
      <c r="I49" s="84"/>
      <c r="J49" s="86"/>
    </row>
    <row r="50" spans="3:10" x14ac:dyDescent="0.2">
      <c r="C50" s="446" t="s">
        <v>165</v>
      </c>
      <c r="D50" s="447"/>
      <c r="E50" s="87">
        <v>12337.388449999999</v>
      </c>
      <c r="F50" s="88"/>
      <c r="G50" s="87">
        <v>12337.388449999999</v>
      </c>
      <c r="H50" s="89">
        <v>0</v>
      </c>
      <c r="I50" s="89">
        <v>0</v>
      </c>
      <c r="J50" s="90">
        <v>12337.388449999999</v>
      </c>
    </row>
    <row r="51" spans="3:10" x14ac:dyDescent="0.2">
      <c r="C51" s="427" t="s">
        <v>133</v>
      </c>
      <c r="D51" s="443"/>
      <c r="E51" s="70">
        <v>6434.5199899999998</v>
      </c>
      <c r="F51" s="80">
        <v>0</v>
      </c>
      <c r="G51" s="70">
        <v>6434.5199899999998</v>
      </c>
      <c r="H51" s="71">
        <v>0</v>
      </c>
      <c r="I51" s="71">
        <v>0</v>
      </c>
      <c r="J51" s="72">
        <v>6434.5199899999998</v>
      </c>
    </row>
    <row r="52" spans="3:10" x14ac:dyDescent="0.2">
      <c r="C52" s="73"/>
      <c r="D52" s="74" t="s">
        <v>134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7">
        <v>0</v>
      </c>
    </row>
    <row r="53" spans="3:10" x14ac:dyDescent="0.2">
      <c r="C53" s="73"/>
      <c r="D53" s="74" t="s">
        <v>135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7">
        <v>0</v>
      </c>
    </row>
    <row r="54" spans="3:10" x14ac:dyDescent="0.2">
      <c r="C54" s="73"/>
      <c r="D54" s="74" t="s">
        <v>136</v>
      </c>
      <c r="E54" s="75">
        <v>412.25923</v>
      </c>
      <c r="F54" s="71">
        <v>0</v>
      </c>
      <c r="G54" s="75">
        <v>412.25923</v>
      </c>
      <c r="H54" s="71">
        <v>0</v>
      </c>
      <c r="I54" s="71">
        <v>0</v>
      </c>
      <c r="J54" s="76">
        <v>412.25923</v>
      </c>
    </row>
    <row r="55" spans="3:10" x14ac:dyDescent="0.2">
      <c r="C55" s="73"/>
      <c r="D55" s="74" t="s">
        <v>137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7">
        <v>0</v>
      </c>
    </row>
    <row r="56" spans="3:10" x14ac:dyDescent="0.2">
      <c r="C56" s="73"/>
      <c r="D56" s="74" t="s">
        <v>138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7">
        <v>0</v>
      </c>
    </row>
    <row r="57" spans="3:10" x14ac:dyDescent="0.2">
      <c r="C57" s="73"/>
      <c r="D57" s="74" t="s">
        <v>139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7">
        <v>0</v>
      </c>
    </row>
    <row r="58" spans="3:10" x14ac:dyDescent="0.2">
      <c r="C58" s="73"/>
      <c r="D58" s="74" t="s">
        <v>140</v>
      </c>
      <c r="E58" s="75">
        <v>6022.2607600000001</v>
      </c>
      <c r="F58" s="71">
        <v>0</v>
      </c>
      <c r="G58" s="75">
        <v>6022.2607600000001</v>
      </c>
      <c r="H58" s="71">
        <v>0</v>
      </c>
      <c r="I58" s="71">
        <v>0</v>
      </c>
      <c r="J58" s="76">
        <v>6022.2607600000001</v>
      </c>
    </row>
    <row r="59" spans="3:10" x14ac:dyDescent="0.2">
      <c r="C59" s="73"/>
      <c r="D59" s="74" t="s">
        <v>141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7">
        <v>0</v>
      </c>
    </row>
    <row r="60" spans="3:10" x14ac:dyDescent="0.2">
      <c r="C60" s="78"/>
      <c r="D60" s="79"/>
      <c r="E60" s="70"/>
      <c r="F60" s="80"/>
      <c r="G60" s="70"/>
      <c r="H60" s="70"/>
      <c r="I60" s="70"/>
      <c r="J60" s="76"/>
    </row>
    <row r="61" spans="3:10" x14ac:dyDescent="0.2">
      <c r="C61" s="427" t="s">
        <v>142</v>
      </c>
      <c r="D61" s="443"/>
      <c r="E61" s="70">
        <v>5902.8684599999997</v>
      </c>
      <c r="F61" s="71">
        <v>0</v>
      </c>
      <c r="G61" s="70">
        <v>5902.8684599999997</v>
      </c>
      <c r="H61" s="71">
        <v>0</v>
      </c>
      <c r="I61" s="71">
        <v>0</v>
      </c>
      <c r="J61" s="72">
        <v>5902.8684599999997</v>
      </c>
    </row>
    <row r="62" spans="3:10" x14ac:dyDescent="0.2">
      <c r="C62" s="73"/>
      <c r="D62" s="74" t="s">
        <v>143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7">
        <v>0</v>
      </c>
    </row>
    <row r="63" spans="3:10" x14ac:dyDescent="0.2">
      <c r="C63" s="73"/>
      <c r="D63" s="74" t="s">
        <v>144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7">
        <v>0</v>
      </c>
    </row>
    <row r="64" spans="3:10" x14ac:dyDescent="0.2">
      <c r="C64" s="73"/>
      <c r="D64" s="74" t="s">
        <v>145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7">
        <v>0</v>
      </c>
    </row>
    <row r="65" spans="3:10" x14ac:dyDescent="0.2">
      <c r="C65" s="73"/>
      <c r="D65" s="74" t="s">
        <v>146</v>
      </c>
      <c r="E65" s="71">
        <v>0</v>
      </c>
      <c r="F65" s="71">
        <v>0</v>
      </c>
      <c r="G65" s="75">
        <v>0</v>
      </c>
      <c r="H65" s="71">
        <v>0</v>
      </c>
      <c r="I65" s="71">
        <v>0</v>
      </c>
      <c r="J65" s="77">
        <v>0</v>
      </c>
    </row>
    <row r="66" spans="3:10" x14ac:dyDescent="0.2">
      <c r="C66" s="73"/>
      <c r="D66" s="74" t="s">
        <v>147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7">
        <v>0</v>
      </c>
    </row>
    <row r="67" spans="3:10" x14ac:dyDescent="0.2">
      <c r="C67" s="73"/>
      <c r="D67" s="74" t="s">
        <v>148</v>
      </c>
      <c r="E67" s="91">
        <v>5800</v>
      </c>
      <c r="F67" s="71">
        <v>0</v>
      </c>
      <c r="G67" s="75">
        <v>5800</v>
      </c>
      <c r="H67" s="71">
        <v>0</v>
      </c>
      <c r="I67" s="71">
        <v>0</v>
      </c>
      <c r="J67" s="76">
        <v>5800</v>
      </c>
    </row>
    <row r="68" spans="3:10" x14ac:dyDescent="0.2">
      <c r="C68" s="73"/>
      <c r="D68" s="74" t="s">
        <v>149</v>
      </c>
      <c r="E68" s="91">
        <v>102.86846000000001</v>
      </c>
      <c r="F68" s="71">
        <v>0</v>
      </c>
      <c r="G68" s="75">
        <v>102.86846000000001</v>
      </c>
      <c r="H68" s="71">
        <v>0</v>
      </c>
      <c r="I68" s="71">
        <v>0</v>
      </c>
      <c r="J68" s="76">
        <v>102.86846000000001</v>
      </c>
    </row>
    <row r="69" spans="3:10" x14ac:dyDescent="0.2">
      <c r="C69" s="78"/>
      <c r="D69" s="79"/>
      <c r="E69" s="70"/>
      <c r="F69" s="70"/>
      <c r="G69" s="70"/>
      <c r="H69" s="70"/>
      <c r="I69" s="70"/>
      <c r="J69" s="92">
        <v>0</v>
      </c>
    </row>
    <row r="70" spans="3:10" x14ac:dyDescent="0.2">
      <c r="C70" s="427" t="s">
        <v>150</v>
      </c>
      <c r="D70" s="443"/>
      <c r="E70" s="71">
        <v>0</v>
      </c>
      <c r="F70" s="80">
        <v>0</v>
      </c>
      <c r="G70" s="71">
        <v>0</v>
      </c>
      <c r="H70" s="80">
        <v>0</v>
      </c>
      <c r="I70" s="80">
        <v>0</v>
      </c>
      <c r="J70" s="92">
        <v>0</v>
      </c>
    </row>
    <row r="71" spans="3:10" ht="25.5" x14ac:dyDescent="0.2">
      <c r="C71" s="73"/>
      <c r="D71" s="74" t="s">
        <v>151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7">
        <v>0</v>
      </c>
    </row>
    <row r="72" spans="3:10" x14ac:dyDescent="0.2">
      <c r="C72" s="73"/>
      <c r="D72" s="74" t="s">
        <v>152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7">
        <v>0</v>
      </c>
    </row>
    <row r="73" spans="3:10" x14ac:dyDescent="0.2">
      <c r="C73" s="73"/>
      <c r="D73" s="74" t="s">
        <v>153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7">
        <v>0</v>
      </c>
    </row>
    <row r="74" spans="3:10" x14ac:dyDescent="0.2">
      <c r="C74" s="73"/>
      <c r="D74" s="74" t="s">
        <v>154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7">
        <v>0</v>
      </c>
    </row>
    <row r="75" spans="3:10" x14ac:dyDescent="0.2">
      <c r="C75" s="73"/>
      <c r="D75" s="74" t="s">
        <v>155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7">
        <v>0</v>
      </c>
    </row>
    <row r="76" spans="3:10" x14ac:dyDescent="0.2">
      <c r="C76" s="73"/>
      <c r="D76" s="74" t="s">
        <v>156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7">
        <v>0</v>
      </c>
    </row>
    <row r="77" spans="3:10" x14ac:dyDescent="0.2">
      <c r="C77" s="73"/>
      <c r="D77" s="74" t="s">
        <v>157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7">
        <v>0</v>
      </c>
    </row>
    <row r="78" spans="3:10" x14ac:dyDescent="0.2">
      <c r="C78" s="73"/>
      <c r="D78" s="74" t="s">
        <v>158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7">
        <v>0</v>
      </c>
    </row>
    <row r="79" spans="3:10" x14ac:dyDescent="0.2">
      <c r="C79" s="73"/>
      <c r="D79" s="74" t="s">
        <v>159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92">
        <v>0</v>
      </c>
    </row>
    <row r="80" spans="3:10" x14ac:dyDescent="0.2">
      <c r="C80" s="78"/>
      <c r="D80" s="79"/>
      <c r="E80" s="70"/>
      <c r="F80" s="70"/>
      <c r="G80" s="70"/>
      <c r="H80" s="70"/>
      <c r="I80" s="70"/>
      <c r="J80" s="76"/>
    </row>
    <row r="81" spans="3:10" x14ac:dyDescent="0.2">
      <c r="C81" s="427" t="s">
        <v>160</v>
      </c>
      <c r="D81" s="443"/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7">
        <v>0</v>
      </c>
    </row>
    <row r="82" spans="3:10" ht="25.5" x14ac:dyDescent="0.2">
      <c r="C82" s="73"/>
      <c r="D82" s="74" t="s">
        <v>161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7">
        <v>0</v>
      </c>
    </row>
    <row r="83" spans="3:10" ht="25.5" x14ac:dyDescent="0.2">
      <c r="C83" s="73"/>
      <c r="D83" s="74" t="s">
        <v>162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7">
        <v>0</v>
      </c>
    </row>
    <row r="84" spans="3:10" x14ac:dyDescent="0.2">
      <c r="C84" s="73"/>
      <c r="D84" s="74" t="s">
        <v>163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7">
        <v>0</v>
      </c>
    </row>
    <row r="85" spans="3:10" x14ac:dyDescent="0.2">
      <c r="C85" s="73"/>
      <c r="D85" s="74" t="s">
        <v>164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7">
        <v>0</v>
      </c>
    </row>
    <row r="86" spans="3:10" x14ac:dyDescent="0.2">
      <c r="C86" s="78"/>
      <c r="D86" s="79"/>
      <c r="E86" s="70"/>
      <c r="F86" s="70"/>
      <c r="G86" s="70"/>
      <c r="H86" s="70"/>
      <c r="I86" s="70"/>
      <c r="J86" s="72"/>
    </row>
    <row r="87" spans="3:10" x14ac:dyDescent="0.2">
      <c r="C87" s="440" t="s">
        <v>84</v>
      </c>
      <c r="D87" s="440"/>
      <c r="E87" s="93">
        <v>4469005.1750000017</v>
      </c>
      <c r="F87" s="93">
        <v>0</v>
      </c>
      <c r="G87" s="93">
        <v>4469005.1750000017</v>
      </c>
      <c r="H87" s="93">
        <f>H13</f>
        <v>530486.38308000006</v>
      </c>
      <c r="I87" s="93">
        <v>479814.62614000007</v>
      </c>
      <c r="J87" s="93">
        <v>3938518.7919200016</v>
      </c>
    </row>
    <row r="88" spans="3:10" x14ac:dyDescent="0.2">
      <c r="C88" s="82"/>
      <c r="D88" s="83"/>
      <c r="E88" s="94"/>
      <c r="F88" s="94"/>
      <c r="G88" s="94"/>
      <c r="H88" s="94"/>
      <c r="I88" s="94"/>
      <c r="J88" s="95"/>
    </row>
    <row r="94" spans="3:10" x14ac:dyDescent="0.2">
      <c r="G94" s="81">
        <v>255347</v>
      </c>
    </row>
    <row r="95" spans="3:10" x14ac:dyDescent="0.2">
      <c r="G95" s="81">
        <v>1609</v>
      </c>
    </row>
    <row r="96" spans="3:10" x14ac:dyDescent="0.2">
      <c r="G96" s="81">
        <f>SUM(G93:G95)</f>
        <v>256956</v>
      </c>
    </row>
  </sheetData>
  <mergeCells count="23">
    <mergeCell ref="C10:D11"/>
    <mergeCell ref="E10:I10"/>
    <mergeCell ref="J10:J11"/>
    <mergeCell ref="C2:J2"/>
    <mergeCell ref="C6:J6"/>
    <mergeCell ref="C7:J7"/>
    <mergeCell ref="C8:J8"/>
    <mergeCell ref="C9:J9"/>
    <mergeCell ref="C4:J4"/>
    <mergeCell ref="C5:J5"/>
    <mergeCell ref="C3:J3"/>
    <mergeCell ref="C87:D87"/>
    <mergeCell ref="C12:D12"/>
    <mergeCell ref="C13:D13"/>
    <mergeCell ref="C14:D14"/>
    <mergeCell ref="C24:D24"/>
    <mergeCell ref="C33:D33"/>
    <mergeCell ref="C44:D44"/>
    <mergeCell ref="C50:D50"/>
    <mergeCell ref="C51:D51"/>
    <mergeCell ref="C61:D61"/>
    <mergeCell ref="C70:D70"/>
    <mergeCell ref="C81:D81"/>
  </mergeCells>
  <printOptions horizontalCentered="1"/>
  <pageMargins left="0.11811023622047245" right="0.11811023622047245" top="0.35433070866141736" bottom="0.35433070866141736" header="0.31496062992125984" footer="0.31496062992125984"/>
  <pageSetup scale="9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indice</vt:lpstr>
      <vt:lpstr>Formato 1 </vt:lpstr>
      <vt:lpstr>Formato 2 </vt:lpstr>
      <vt:lpstr>Formato 3</vt:lpstr>
      <vt:lpstr>Formato 4</vt:lpstr>
      <vt:lpstr>Formato 5</vt:lpstr>
      <vt:lpstr>Formato 6a </vt:lpstr>
      <vt:lpstr>Formato 6b </vt:lpstr>
      <vt:lpstr>Formato 6c </vt:lpstr>
      <vt:lpstr>Formato 6d </vt:lpstr>
      <vt:lpstr>'Formato 1 '!Área_de_impresión</vt:lpstr>
      <vt:lpstr>'Formato 2 '!Área_de_impresión</vt:lpstr>
      <vt:lpstr>'Formato 4'!Área_de_impresión</vt:lpstr>
      <vt:lpstr>'Formato 5'!Área_de_impresión</vt:lpstr>
      <vt:lpstr>'Formato 6a '!Área_de_impresión</vt:lpstr>
      <vt:lpstr>'Formato 6b '!Área_de_impresión</vt:lpstr>
      <vt:lpstr>'Formato 6c '!Área_de_impresión</vt:lpstr>
      <vt:lpstr>'Formato 6d '!Área_de_impresión</vt:lpstr>
      <vt:lpstr>'Formato 1 '!Títulos_a_imprimir</vt:lpstr>
      <vt:lpstr>'Formato 4'!Títulos_a_imprimir</vt:lpstr>
      <vt:lpstr>'Formato 5'!Títulos_a_imprimir</vt:lpstr>
      <vt:lpstr>'Formato 6a '!Títulos_a_imprimir</vt:lpstr>
      <vt:lpstr>'Formato 6b '!Títulos_a_imprimir</vt:lpstr>
      <vt:lpstr>'Formato 6c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ACER</cp:lastModifiedBy>
  <dcterms:created xsi:type="dcterms:W3CDTF">2020-08-03T20:35:51Z</dcterms:created>
  <dcterms:modified xsi:type="dcterms:W3CDTF">2020-08-07T16:22:46Z</dcterms:modified>
</cp:coreProperties>
</file>