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860" tabRatio="697" activeTab="2"/>
  </bookViews>
  <sheets>
    <sheet name="economica2019" sheetId="4" r:id="rId1"/>
    <sheet name="administrativa2019" sheetId="5" r:id="rId2"/>
    <sheet name="administrativa (COG capitulo)" sheetId="7" r:id="rId3"/>
    <sheet name="funcional2019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7" l="1"/>
  <c r="E77" i="7"/>
  <c r="D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77" i="7" l="1"/>
  <c r="D27" i="5"/>
  <c r="C27" i="5"/>
  <c r="B27" i="5"/>
  <c r="D24" i="5"/>
  <c r="C24" i="5"/>
  <c r="B24" i="5"/>
  <c r="D21" i="5"/>
  <c r="C21" i="5"/>
  <c r="B21" i="5"/>
  <c r="B28" i="5" l="1"/>
  <c r="C28" i="5"/>
  <c r="D28" i="5"/>
</calcChain>
</file>

<file path=xl/sharedStrings.xml><?xml version="1.0" encoding="utf-8"?>
<sst xmlns="http://schemas.openxmlformats.org/spreadsheetml/2006/main" count="300" uniqueCount="123">
  <si>
    <t>Clasificación Funcional</t>
  </si>
  <si>
    <t>ORGANISMOS DESCENTRALIZADOS</t>
  </si>
  <si>
    <t>PREVISION SOCIAL</t>
  </si>
  <si>
    <t>SEC. DE ADMINISTRACION</t>
  </si>
  <si>
    <t>SEC. DE DESARROLLO SOCIAL</t>
  </si>
  <si>
    <t>SEC. DE FINANZAS Y TESORERIA</t>
  </si>
  <si>
    <t>SEC. DE LA CONTRALORIA</t>
  </si>
  <si>
    <t>SEC. DE OBRAS PUBLICAS</t>
  </si>
  <si>
    <t>SEC. DE ORDENAMIENTO Y DES. URBANO</t>
  </si>
  <si>
    <t>SEC. DE SEGURIDAD PUBLICA MPAL.</t>
  </si>
  <si>
    <t>SEC. DEL REPUB. AYUNTAMIENTO</t>
  </si>
  <si>
    <t>SECRETARIA GENERAL</t>
  </si>
  <si>
    <t>Total general</t>
  </si>
  <si>
    <t>GOBIERNO</t>
  </si>
  <si>
    <t>DESARROLLO SOCIAL</t>
  </si>
  <si>
    <t>DESARROLLO ECONOMICO</t>
  </si>
  <si>
    <t>OTRAS NO CLASIFICADAS EN FUNCIONES ANTERIORES</t>
  </si>
  <si>
    <t>(Miles de Pesos)</t>
  </si>
  <si>
    <t>TIPO DE GASTO</t>
  </si>
  <si>
    <t>AUTORIZADO 2018</t>
  </si>
  <si>
    <t>ESPERADO 2018</t>
  </si>
  <si>
    <t>PRESUPUESTO 2019</t>
  </si>
  <si>
    <t>% PRESUP. 2019 VS ESPERADO 2018</t>
  </si>
  <si>
    <t>GASTO CORRIENTE</t>
  </si>
  <si>
    <t>GASTO DE CAPITAL</t>
  </si>
  <si>
    <t>AMORTIZACION DE LA DEUDA Y DISMINUCION DE PASIVOS</t>
  </si>
  <si>
    <t>PENSIONES Y JUBILIACIONES</t>
  </si>
  <si>
    <t>Clasificación Administrativa</t>
  </si>
  <si>
    <t>SECRETARIA</t>
  </si>
  <si>
    <t>% INTEGRACION PRESUP. 2019</t>
  </si>
  <si>
    <t>PRESIDENCIA MUNICIPAL (OFIC. EJECUTIVA)</t>
  </si>
  <si>
    <t>REP. AYUNTAMIENTO (REGIDORES Y SINDICOS)</t>
  </si>
  <si>
    <t>SEC. DE SERVICIOS PUBLICOS</t>
  </si>
  <si>
    <t>SEC. DE DESARROLLO CULTURAL</t>
  </si>
  <si>
    <t>SECRETARIA DE DESARROLLO ECONOMICO</t>
  </si>
  <si>
    <t>UNIDAD DE PLANEACION Y CONTROL</t>
  </si>
  <si>
    <t>JUBILADOS Y PENSIONADOS</t>
  </si>
  <si>
    <t>SUBTOTAL</t>
  </si>
  <si>
    <t>SERVICIO DE LA DEUDA</t>
  </si>
  <si>
    <t>INVERSION DE OBRAS PUBLICAS</t>
  </si>
  <si>
    <t>INVERSIONES DE ACTIVO FIJO</t>
  </si>
  <si>
    <t>TOTAL</t>
  </si>
  <si>
    <t>FINALIDAD-FUNCION-SUBFUNCION</t>
  </si>
  <si>
    <t>LEGISLACION</t>
  </si>
  <si>
    <t xml:space="preserve">	Legislación</t>
  </si>
  <si>
    <t>JUSTICIA</t>
  </si>
  <si>
    <t xml:space="preserve">	Impartición de Justicia</t>
  </si>
  <si>
    <t>COORDINACION DE LA POLITICA DE GOBIERNO</t>
  </si>
  <si>
    <t xml:space="preserve">	Presidencia / Gubernatura</t>
  </si>
  <si>
    <t xml:space="preserve">	Politica Interior</t>
  </si>
  <si>
    <t xml:space="preserve">	Preservación y Cuidado del Patrimonio Publico</t>
  </si>
  <si>
    <t xml:space="preserve">	Función Publica</t>
  </si>
  <si>
    <t xml:space="preserve">	Asuntos Juridicos</t>
  </si>
  <si>
    <t xml:space="preserve">	Otros</t>
  </si>
  <si>
    <t>ASUNTOS FINANCIEROS Y HACENDARIOS</t>
  </si>
  <si>
    <t xml:space="preserve">	Asuntos Financieros</t>
  </si>
  <si>
    <t xml:space="preserve">	Asuntos Hacendarios</t>
  </si>
  <si>
    <t>ASUNTOS DE ORDEN PuBLICO Y DE SEGURIDAD INTERIOR</t>
  </si>
  <si>
    <t xml:space="preserve">	Policia</t>
  </si>
  <si>
    <t xml:space="preserve">	Protección Civil</t>
  </si>
  <si>
    <t xml:space="preserve">	Otros Asuntos de Orden Publico y Seguridad</t>
  </si>
  <si>
    <t xml:space="preserve">	Sistema Nacional de Seguridad Publica</t>
  </si>
  <si>
    <t>OTROS SERVICIOS GENERALES</t>
  </si>
  <si>
    <t xml:space="preserve">	Servicios Registrales, Administrativos y Patrimoniales</t>
  </si>
  <si>
    <t xml:space="preserve">	Servicios de Comunicación y Medios</t>
  </si>
  <si>
    <t>PROTECCION AMBIENTAL</t>
  </si>
  <si>
    <t xml:space="preserve">	Ordenación de Desechos</t>
  </si>
  <si>
    <t xml:space="preserve">	Ordenación de Aguas Residuales, Drenaje y Alcantarillado</t>
  </si>
  <si>
    <t xml:space="preserve">	Otros de Protección Ambiental</t>
  </si>
  <si>
    <t>VIVIENDA Y SERVICIOS A LA COMUNIDAD</t>
  </si>
  <si>
    <t xml:space="preserve">	Urbanización</t>
  </si>
  <si>
    <t xml:space="preserve">	Desarrollo Comunitario</t>
  </si>
  <si>
    <t xml:space="preserve">	Alumbrado Publico</t>
  </si>
  <si>
    <t xml:space="preserve">	Servicios Comunales</t>
  </si>
  <si>
    <t xml:space="preserve">	Desarrollo Regional</t>
  </si>
  <si>
    <t>SALUD</t>
  </si>
  <si>
    <t xml:space="preserve">	Prestación de Servicios de Salud a la Comunidad</t>
  </si>
  <si>
    <t>RECREACION, CULTURA Y OTRAS MANIFESTACIONES SOCIALES</t>
  </si>
  <si>
    <t xml:space="preserve">	Deporte y Recreación</t>
  </si>
  <si>
    <t xml:space="preserve">	Cultura</t>
  </si>
  <si>
    <t>EDUCACION</t>
  </si>
  <si>
    <t xml:space="preserve">	Educación Basica</t>
  </si>
  <si>
    <t xml:space="preserve">	Otros Servicios Educativos y Actividades Inherentes</t>
  </si>
  <si>
    <t>PROTECCION SOCIAL</t>
  </si>
  <si>
    <t xml:space="preserve">	Edad Avanzada</t>
  </si>
  <si>
    <t xml:space="preserve">	Familia e Hijos</t>
  </si>
  <si>
    <t xml:space="preserve">	Otros Grupos Vulnerables</t>
  </si>
  <si>
    <t xml:space="preserve">	Otros de Seguridad Social y Asistencia Social</t>
  </si>
  <si>
    <t>OTROS ASUNTOS SOCIALES</t>
  </si>
  <si>
    <t xml:space="preserve">	Otros Asuntos Sociales</t>
  </si>
  <si>
    <t>OTRAS INDUSTRIAS Y OTROS ASUNTOS ECONOMICOS</t>
  </si>
  <si>
    <t xml:space="preserve">	Otras Industrias</t>
  </si>
  <si>
    <t xml:space="preserve">	Otros Asuntos Económicos</t>
  </si>
  <si>
    <t>TRANSACCIONES DE LA DEUDA PUBLICA / COSTO FINANCIERO DE LA DEUDA</t>
  </si>
  <si>
    <t xml:space="preserve">	Deuda Publica Interna</t>
  </si>
  <si>
    <t>TRANSFERENCIAS,   PARTICIPACIONES   Y   APORTACIONES   ENTRE   DIFERENTES NIVELE</t>
  </si>
  <si>
    <t xml:space="preserve">	Transferencias entre Diferentes Niveles y Ordenes de Gobierno</t>
  </si>
  <si>
    <t>Transferencias internas otorgadas a entidades paraestatales no empresariales</t>
  </si>
  <si>
    <t>INVERSIONES ACTIVO FIJO</t>
  </si>
  <si>
    <t>5000</t>
  </si>
  <si>
    <t>BIENES MUEBLES, INMUEBLES E INTANGIBLES</t>
  </si>
  <si>
    <t>6000</t>
  </si>
  <si>
    <t>INVERSION PUBLICA</t>
  </si>
  <si>
    <t>INVERSION EN OBRAS PUBLICAS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</si>
  <si>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</si>
  <si>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</si>
  <si>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</si>
  <si>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</si>
  <si>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</si>
  <si>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</si>
  <si>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</si>
  <si>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</si>
  <si>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SEC. DE LA CONTRALORIA Y TRANSP.</t>
  </si>
  <si>
    <t>SEC. DE SERVICIOS PUBLICOS Y MED.AMB.</t>
  </si>
  <si>
    <t>9000</t>
  </si>
  <si>
    <t>DEUDA PUBLICA</t>
  </si>
  <si>
    <t>CAPITULO</t>
  </si>
  <si>
    <t>Pag. 15</t>
  </si>
  <si>
    <t>https://www.sanpedro.gob.mx/transparencia/Archivos2019/PDF/DictamenPresupuestoEgresos2019.pdf</t>
  </si>
  <si>
    <t>Pag. 30</t>
  </si>
  <si>
    <t>Pag. 31-83</t>
  </si>
  <si>
    <t>Pag. 27-29</t>
  </si>
  <si>
    <t>Clasificación Economica o por tipo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</si>
</sst>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"/>
    <numFmt numFmtId="167" formatCode="#,##0.0;\(#,##0.0\)"/>
    <numFmt numFmtId="168" formatCode="_-* #,##0.0_-;\-* #,##0.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166" fontId="0" fillId="0" borderId="1" xfId="0" applyNumberFormat="1" applyBorder="1"/>
    <xf numFmtId="165" fontId="0" fillId="0" borderId="1" xfId="1" applyNumberFormat="1" applyFont="1" applyBorder="1"/>
    <xf numFmtId="166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1" applyNumberFormat="1" applyFont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167" fontId="0" fillId="0" borderId="1" xfId="1" applyNumberFormat="1" applyFont="1" applyFill="1" applyBorder="1" applyAlignment="1">
      <alignment horizontal="right"/>
    </xf>
    <xf numFmtId="0" fontId="2" fillId="0" borderId="1" xfId="0" applyFont="1" applyFill="1" applyBorder="1"/>
    <xf numFmtId="165" fontId="2" fillId="0" borderId="1" xfId="1" applyNumberFormat="1" applyFont="1" applyFill="1" applyBorder="1"/>
    <xf numFmtId="167" fontId="2" fillId="0" borderId="1" xfId="1" applyNumberFormat="1" applyFont="1" applyFill="1" applyBorder="1" applyAlignment="1">
      <alignment horizontal="right"/>
    </xf>
    <xf numFmtId="164" fontId="2" fillId="0" borderId="1" xfId="2" applyNumberFormat="1" applyFont="1" applyFill="1" applyBorder="1"/>
    <xf numFmtId="167" fontId="3" fillId="3" borderId="1" xfId="1" applyNumberFormat="1" applyFont="1" applyFill="1" applyBorder="1" applyAlignment="1"/>
    <xf numFmtId="167" fontId="5" fillId="2" borderId="1" xfId="1" applyNumberFormat="1" applyFont="1" applyFill="1" applyBorder="1" applyAlignment="1"/>
    <xf numFmtId="164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165" fontId="3" fillId="0" borderId="1" xfId="0" applyNumberFormat="1" applyFont="1" applyBorder="1"/>
    <xf numFmtId="0" fontId="3" fillId="0" borderId="1" xfId="0" applyFont="1" applyBorder="1" applyAlignment="1">
      <alignment horizontal="left" indent="3"/>
    </xf>
    <xf numFmtId="0" fontId="3" fillId="0" borderId="1" xfId="0" applyFont="1" applyBorder="1" applyAlignment="1">
      <alignment horizontal="left" indent="5"/>
    </xf>
    <xf numFmtId="0" fontId="4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indent="1"/>
    </xf>
    <xf numFmtId="165" fontId="0" fillId="0" borderId="0" xfId="1" applyNumberFormat="1" applyFont="1"/>
    <xf numFmtId="165" fontId="6" fillId="0" borderId="1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168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168" fontId="2" fillId="0" borderId="1" xfId="0" applyNumberFormat="1" applyFont="1" applyBorder="1"/>
    <xf numFmtId="0" fontId="8" fillId="0" borderId="0" xfId="3"/>
    <xf numFmtId="0" fontId="2" fillId="0" borderId="2" xfId="0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19/PDF/DictamenPresupuestoEgresos201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anpedro.gob.mx/transparencia/Archivos2019/PDF/DictamenPresupuestoEgresos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anpedro.gob.mx/transparencia/Archivos2019/PDF/DictamenPresupuestoEgresos201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DictamenPresupuestoEgreso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75" zoomScaleNormal="75" workbookViewId="0">
      <selection activeCell="A20" sqref="A20"/>
    </sheetView>
  </sheetViews>
  <sheetFormatPr baseColWidth="10" defaultRowHeight="15.75" x14ac:dyDescent="0.25"/>
  <cols>
    <col min="1" max="1" width="50.125" bestFit="1" customWidth="1"/>
    <col min="2" max="4" width="13.5" customWidth="1"/>
    <col min="5" max="5" width="14.625" customWidth="1"/>
  </cols>
  <sheetData>
    <row r="1" spans="1:5" x14ac:dyDescent="0.25">
      <c r="A1" s="5" t="s">
        <v>122</v>
      </c>
    </row>
    <row r="2" spans="1:5" x14ac:dyDescent="0.25">
      <c r="A2" s="38" t="s">
        <v>17</v>
      </c>
      <c r="B2" s="38"/>
      <c r="C2" s="38"/>
      <c r="D2" s="38"/>
      <c r="E2" s="38"/>
    </row>
    <row r="3" spans="1:5" ht="48.95" customHeight="1" x14ac:dyDescent="0.25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</row>
    <row r="4" spans="1:5" x14ac:dyDescent="0.25">
      <c r="A4" s="1" t="s">
        <v>23</v>
      </c>
      <c r="B4" s="3">
        <v>2307399.926070001</v>
      </c>
      <c r="C4" s="3">
        <v>2049596.1116860013</v>
      </c>
      <c r="D4" s="3">
        <v>2041057.3315252669</v>
      </c>
      <c r="E4" s="2">
        <v>-0.41660794104992904</v>
      </c>
    </row>
    <row r="5" spans="1:5" x14ac:dyDescent="0.25">
      <c r="A5" s="1" t="s">
        <v>24</v>
      </c>
      <c r="B5" s="3">
        <v>1026286.4739199998</v>
      </c>
      <c r="C5" s="3">
        <v>740514.97064280009</v>
      </c>
      <c r="D5" s="3">
        <v>943325.53122750041</v>
      </c>
      <c r="E5" s="2">
        <v>27.38777318825192</v>
      </c>
    </row>
    <row r="6" spans="1:5" x14ac:dyDescent="0.25">
      <c r="A6" s="1" t="s">
        <v>25</v>
      </c>
      <c r="B6" s="3">
        <v>248032.06679000007</v>
      </c>
      <c r="C6" s="3">
        <v>253489.50977200005</v>
      </c>
      <c r="D6" s="3">
        <v>9552.851999999999</v>
      </c>
      <c r="E6" s="2">
        <v>-96.231460619971116</v>
      </c>
    </row>
    <row r="7" spans="1:5" x14ac:dyDescent="0.25">
      <c r="A7" s="1" t="s">
        <v>26</v>
      </c>
      <c r="B7" s="3">
        <v>118712.56579000001</v>
      </c>
      <c r="C7" s="3">
        <v>120569.10525239998</v>
      </c>
      <c r="D7" s="3">
        <v>130609.43380572597</v>
      </c>
      <c r="E7" s="2">
        <v>8.3274471783692192</v>
      </c>
    </row>
    <row r="8" spans="1:5" x14ac:dyDescent="0.25">
      <c r="A8" s="7" t="s">
        <v>12</v>
      </c>
      <c r="B8" s="8">
        <v>3700431.0325700007</v>
      </c>
      <c r="C8" s="8">
        <v>3164169.6973532015</v>
      </c>
      <c r="D8" s="8">
        <v>3124545.1485584932</v>
      </c>
      <c r="E8" s="4">
        <v>-1.2522889915750679</v>
      </c>
    </row>
    <row r="10" spans="1:5" x14ac:dyDescent="0.25">
      <c r="A10" s="37" t="s">
        <v>118</v>
      </c>
      <c r="E10" t="s">
        <v>117</v>
      </c>
    </row>
  </sheetData>
  <mergeCells count="1">
    <mergeCell ref="A2:E2"/>
  </mergeCells>
  <hyperlinks>
    <hyperlink ref="A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75" zoomScaleNormal="75" workbookViewId="0">
      <selection activeCell="E28" sqref="E28"/>
    </sheetView>
  </sheetViews>
  <sheetFormatPr baseColWidth="10" defaultRowHeight="15.75" x14ac:dyDescent="0.25"/>
  <cols>
    <col min="1" max="1" width="40.25" bestFit="1" customWidth="1"/>
    <col min="2" max="4" width="13.5" customWidth="1"/>
    <col min="6" max="6" width="13.125" customWidth="1"/>
  </cols>
  <sheetData>
    <row r="1" spans="1:6" x14ac:dyDescent="0.25">
      <c r="A1" s="5" t="s">
        <v>27</v>
      </c>
    </row>
    <row r="2" spans="1:6" x14ac:dyDescent="0.25">
      <c r="A2" s="38" t="s">
        <v>17</v>
      </c>
      <c r="B2" s="38"/>
      <c r="C2" s="38"/>
      <c r="D2" s="38"/>
      <c r="E2" s="38"/>
      <c r="F2" s="38"/>
    </row>
    <row r="3" spans="1:6" ht="63" x14ac:dyDescent="0.25">
      <c r="A3" s="25" t="s">
        <v>28</v>
      </c>
      <c r="B3" s="26" t="s">
        <v>19</v>
      </c>
      <c r="C3" s="26" t="s">
        <v>20</v>
      </c>
      <c r="D3" s="26" t="s">
        <v>21</v>
      </c>
      <c r="E3" s="26" t="s">
        <v>22</v>
      </c>
      <c r="F3" s="26" t="s">
        <v>29</v>
      </c>
    </row>
    <row r="4" spans="1:6" x14ac:dyDescent="0.25">
      <c r="A4" s="9" t="s">
        <v>30</v>
      </c>
      <c r="B4" s="10">
        <v>38436.954560000013</v>
      </c>
      <c r="C4" s="10">
        <v>34983.623636799988</v>
      </c>
      <c r="D4" s="10">
        <v>36620.296058341992</v>
      </c>
      <c r="E4" s="34">
        <v>4.6783959218574367</v>
      </c>
      <c r="F4" s="11">
        <v>1.172020233940162</v>
      </c>
    </row>
    <row r="5" spans="1:6" x14ac:dyDescent="0.25">
      <c r="A5" s="9" t="s">
        <v>31</v>
      </c>
      <c r="B5" s="10">
        <v>13845.72572</v>
      </c>
      <c r="C5" s="10">
        <v>12871.649765600005</v>
      </c>
      <c r="D5" s="10">
        <v>12471.370447605999</v>
      </c>
      <c r="E5" s="34">
        <v>-3.1097747785506669</v>
      </c>
      <c r="F5" s="11">
        <v>0.39914200819870116</v>
      </c>
    </row>
    <row r="6" spans="1:6" x14ac:dyDescent="0.25">
      <c r="A6" s="9" t="s">
        <v>10</v>
      </c>
      <c r="B6" s="10">
        <v>107653.4</v>
      </c>
      <c r="C6" s="10">
        <v>97233.183769599942</v>
      </c>
      <c r="D6" s="10">
        <v>112557.29069956986</v>
      </c>
      <c r="E6" s="34">
        <v>15.760161640167357</v>
      </c>
      <c r="F6" s="11">
        <v>3.6023581559038167</v>
      </c>
    </row>
    <row r="7" spans="1:6" x14ac:dyDescent="0.25">
      <c r="A7" s="9" t="s">
        <v>11</v>
      </c>
      <c r="B7" s="10">
        <v>2722.4876400000003</v>
      </c>
      <c r="C7" s="10">
        <v>1248.1426627999999</v>
      </c>
      <c r="D7" s="10">
        <v>2836.8374732080001</v>
      </c>
      <c r="E7" s="34">
        <v>127.28471333910085</v>
      </c>
      <c r="F7" s="11">
        <v>9.0792027287340066E-2</v>
      </c>
    </row>
    <row r="8" spans="1:6" x14ac:dyDescent="0.25">
      <c r="A8" s="9" t="s">
        <v>32</v>
      </c>
      <c r="B8" s="10">
        <v>507679.43148999999</v>
      </c>
      <c r="C8" s="10">
        <v>407019.71465640015</v>
      </c>
      <c r="D8" s="10">
        <v>490709.89515047416</v>
      </c>
      <c r="E8" s="34">
        <v>20.5617019226511</v>
      </c>
      <c r="F8" s="11">
        <v>15.705004820134432</v>
      </c>
    </row>
    <row r="9" spans="1:6" x14ac:dyDescent="0.25">
      <c r="A9" s="9" t="s">
        <v>4</v>
      </c>
      <c r="B9" s="10">
        <v>212496.06617999991</v>
      </c>
      <c r="C9" s="10">
        <v>169540.03417920001</v>
      </c>
      <c r="D9" s="10">
        <v>197637.70943234823</v>
      </c>
      <c r="E9" s="34">
        <v>16.572885212143817</v>
      </c>
      <c r="F9" s="11">
        <v>6.3253282844919188</v>
      </c>
    </row>
    <row r="10" spans="1:6" x14ac:dyDescent="0.25">
      <c r="A10" s="9" t="s">
        <v>3</v>
      </c>
      <c r="B10" s="10">
        <v>81671.648320000037</v>
      </c>
      <c r="C10" s="10">
        <v>69711.136357599957</v>
      </c>
      <c r="D10" s="10">
        <v>71632.638120816016</v>
      </c>
      <c r="E10" s="34">
        <v>2.7563770490833139</v>
      </c>
      <c r="F10" s="11">
        <v>2.2925784421391935</v>
      </c>
    </row>
    <row r="11" spans="1:6" x14ac:dyDescent="0.25">
      <c r="A11" s="9" t="s">
        <v>33</v>
      </c>
      <c r="B11" s="10">
        <v>62640.504669999988</v>
      </c>
      <c r="C11" s="10">
        <v>57108.838467599984</v>
      </c>
      <c r="D11" s="10">
        <v>67918.689278628008</v>
      </c>
      <c r="E11" s="34">
        <v>18.928507567459739</v>
      </c>
      <c r="F11" s="11">
        <v>2.1737147610829775</v>
      </c>
    </row>
    <row r="12" spans="1:6" x14ac:dyDescent="0.25">
      <c r="A12" s="9" t="s">
        <v>7</v>
      </c>
      <c r="B12" s="10">
        <v>26694.614550000006</v>
      </c>
      <c r="C12" s="10">
        <v>25252.693213999999</v>
      </c>
      <c r="D12" s="10">
        <v>32215.353662100009</v>
      </c>
      <c r="E12" s="34">
        <v>27.571951985857645</v>
      </c>
      <c r="F12" s="11">
        <v>1.0310415370582062</v>
      </c>
    </row>
    <row r="13" spans="1:6" x14ac:dyDescent="0.25">
      <c r="A13" s="9" t="s">
        <v>34</v>
      </c>
      <c r="B13" s="10">
        <v>25806.02351000001</v>
      </c>
      <c r="C13" s="10">
        <v>20160.371497599997</v>
      </c>
      <c r="D13" s="10">
        <v>20879.710662250018</v>
      </c>
      <c r="E13" s="34">
        <v>3.5680848675613719</v>
      </c>
      <c r="F13" s="11">
        <v>0.66824810307339488</v>
      </c>
    </row>
    <row r="14" spans="1:6" x14ac:dyDescent="0.25">
      <c r="A14" s="9" t="s">
        <v>9</v>
      </c>
      <c r="B14" s="10">
        <v>412455.67919000011</v>
      </c>
      <c r="C14" s="10">
        <v>348390.17717439972</v>
      </c>
      <c r="D14" s="10">
        <v>399307.3494907422</v>
      </c>
      <c r="E14" s="34">
        <v>14.614985051904593</v>
      </c>
      <c r="F14" s="11">
        <v>12.779697149869367</v>
      </c>
    </row>
    <row r="15" spans="1:6" x14ac:dyDescent="0.25">
      <c r="A15" s="9" t="s">
        <v>5</v>
      </c>
      <c r="B15" s="10">
        <v>107705.12407000005</v>
      </c>
      <c r="C15" s="10">
        <v>92524.811548400045</v>
      </c>
      <c r="D15" s="10">
        <v>101556.77426551592</v>
      </c>
      <c r="E15" s="34">
        <v>9.7616656180825814</v>
      </c>
      <c r="F15" s="11">
        <v>3.2502903347162944</v>
      </c>
    </row>
    <row r="16" spans="1:6" x14ac:dyDescent="0.25">
      <c r="A16" s="9" t="s">
        <v>8</v>
      </c>
      <c r="B16" s="10">
        <v>53273.604349999965</v>
      </c>
      <c r="C16" s="10">
        <v>45346.4354408</v>
      </c>
      <c r="D16" s="10">
        <v>57405.339776670015</v>
      </c>
      <c r="E16" s="34">
        <v>26.592838485867265</v>
      </c>
      <c r="F16" s="11">
        <v>1.8372385533770428</v>
      </c>
    </row>
    <row r="17" spans="1:6" x14ac:dyDescent="0.25">
      <c r="A17" s="9" t="s">
        <v>6</v>
      </c>
      <c r="B17" s="10">
        <v>22525.596529999992</v>
      </c>
      <c r="C17" s="10">
        <v>21133.015503600007</v>
      </c>
      <c r="D17" s="10">
        <v>44792.499389863995</v>
      </c>
      <c r="E17" s="34">
        <v>111.95507750530726</v>
      </c>
      <c r="F17" s="11">
        <v>1.4335688474510335</v>
      </c>
    </row>
    <row r="18" spans="1:6" x14ac:dyDescent="0.25">
      <c r="A18" s="9" t="s">
        <v>35</v>
      </c>
      <c r="B18" s="10">
        <v>18446.046030000001</v>
      </c>
      <c r="C18" s="10">
        <v>14632.515123599997</v>
      </c>
      <c r="D18" s="10">
        <v>16414.005662396001</v>
      </c>
      <c r="E18" s="34">
        <v>12.174875773220517</v>
      </c>
      <c r="F18" s="11">
        <v>0.52532471954044313</v>
      </c>
    </row>
    <row r="19" spans="1:6" x14ac:dyDescent="0.25">
      <c r="A19" s="9" t="s">
        <v>2</v>
      </c>
      <c r="B19" s="10">
        <v>158994.35616999998</v>
      </c>
      <c r="C19" s="10">
        <v>149548.37195679999</v>
      </c>
      <c r="D19" s="10">
        <v>169584.50285564002</v>
      </c>
      <c r="E19" s="34">
        <v>13.397759291306667</v>
      </c>
      <c r="F19" s="11">
        <v>5.4274948622163626</v>
      </c>
    </row>
    <row r="20" spans="1:6" x14ac:dyDescent="0.25">
      <c r="A20" s="9" t="s">
        <v>36</v>
      </c>
      <c r="B20" s="10">
        <v>118712.56579000001</v>
      </c>
      <c r="C20" s="10">
        <v>120569.10525239998</v>
      </c>
      <c r="D20" s="10">
        <v>130609.43380572597</v>
      </c>
      <c r="E20" s="34">
        <v>8.3274471783692192</v>
      </c>
      <c r="F20" s="11">
        <v>4.1801109122630535</v>
      </c>
    </row>
    <row r="21" spans="1:6" x14ac:dyDescent="0.25">
      <c r="A21" s="12" t="s">
        <v>37</v>
      </c>
      <c r="B21" s="13">
        <f>SUM(B4:B20)</f>
        <v>1971759.8287699998</v>
      </c>
      <c r="C21" s="13">
        <f>SUM(C4:C20)</f>
        <v>1687273.8202071995</v>
      </c>
      <c r="D21" s="13">
        <f>SUM(D4:D20)</f>
        <v>1965149.6962318965</v>
      </c>
      <c r="E21" s="34">
        <v>16.468925950061465</v>
      </c>
      <c r="F21" s="14">
        <v>62.893953752743748</v>
      </c>
    </row>
    <row r="22" spans="1:6" x14ac:dyDescent="0.25">
      <c r="A22" s="9" t="s">
        <v>1</v>
      </c>
      <c r="B22" s="10">
        <v>484176</v>
      </c>
      <c r="C22" s="10">
        <v>499292.5</v>
      </c>
      <c r="D22" s="10">
        <v>206517</v>
      </c>
      <c r="E22" s="34">
        <v>-58.638072873115462</v>
      </c>
      <c r="F22" s="11">
        <v>6.6095069866996328</v>
      </c>
    </row>
    <row r="23" spans="1:6" x14ac:dyDescent="0.25">
      <c r="A23" s="9" t="s">
        <v>38</v>
      </c>
      <c r="B23" s="10">
        <v>248032</v>
      </c>
      <c r="C23" s="10">
        <v>253490</v>
      </c>
      <c r="D23" s="10">
        <v>9553</v>
      </c>
      <c r="E23" s="34">
        <v>-96.231409523058105</v>
      </c>
      <c r="F23" s="11">
        <v>0.30574054554318331</v>
      </c>
    </row>
    <row r="24" spans="1:6" x14ac:dyDescent="0.25">
      <c r="A24" s="12" t="s">
        <v>37</v>
      </c>
      <c r="B24" s="13">
        <f>SUM(B22:B23)</f>
        <v>732208</v>
      </c>
      <c r="C24" s="13">
        <f>SUM(C22:C23)</f>
        <v>752782.5</v>
      </c>
      <c r="D24" s="13">
        <f>SUM(D22:D23)</f>
        <v>216070</v>
      </c>
      <c r="E24" s="34">
        <v>-71.297154224493795</v>
      </c>
      <c r="F24" s="14">
        <v>6.915247532242816</v>
      </c>
    </row>
    <row r="25" spans="1:6" x14ac:dyDescent="0.25">
      <c r="A25" s="9" t="s">
        <v>39</v>
      </c>
      <c r="B25" s="10">
        <v>763848</v>
      </c>
      <c r="C25" s="10">
        <v>514759</v>
      </c>
      <c r="D25" s="10">
        <v>801826</v>
      </c>
      <c r="E25" s="34">
        <v>55.767261961422719</v>
      </c>
      <c r="F25" s="11">
        <v>25.662170906595676</v>
      </c>
    </row>
    <row r="26" spans="1:6" x14ac:dyDescent="0.25">
      <c r="A26" s="9" t="s">
        <v>40</v>
      </c>
      <c r="B26" s="10">
        <v>232615</v>
      </c>
      <c r="C26" s="10">
        <v>209355</v>
      </c>
      <c r="D26" s="10">
        <v>141499</v>
      </c>
      <c r="E26" s="34">
        <v>-32.411931886030906</v>
      </c>
      <c r="F26" s="11">
        <v>4.528627808417764</v>
      </c>
    </row>
    <row r="27" spans="1:6" x14ac:dyDescent="0.25">
      <c r="A27" s="12" t="s">
        <v>37</v>
      </c>
      <c r="B27" s="13">
        <f>SUM(B25:B26)</f>
        <v>996463</v>
      </c>
      <c r="C27" s="13">
        <f>SUM(C25:C26)</f>
        <v>724114</v>
      </c>
      <c r="D27" s="13">
        <f>SUM(D25:D26)</f>
        <v>943325</v>
      </c>
      <c r="E27" s="34">
        <v>30.272995688524173</v>
      </c>
      <c r="F27" s="14">
        <v>30.19079871501344</v>
      </c>
    </row>
    <row r="28" spans="1:6" x14ac:dyDescent="0.25">
      <c r="A28" s="12" t="s">
        <v>41</v>
      </c>
      <c r="B28" s="15">
        <f>+B21+B24+B27</f>
        <v>3700430.8287699996</v>
      </c>
      <c r="C28" s="15">
        <f>+C21+C24+C27</f>
        <v>3164170.3202071995</v>
      </c>
      <c r="D28" s="15">
        <f>+D21+D24+D27</f>
        <v>3124544.6962318965</v>
      </c>
      <c r="E28" s="36">
        <v>-1.2523227249255142</v>
      </c>
      <c r="F28" s="14">
        <v>100</v>
      </c>
    </row>
    <row r="31" spans="1:6" x14ac:dyDescent="0.25">
      <c r="A31" s="37" t="s">
        <v>118</v>
      </c>
      <c r="F31" t="s">
        <v>119</v>
      </c>
    </row>
  </sheetData>
  <mergeCells count="1">
    <mergeCell ref="A2:F2"/>
  </mergeCells>
  <hyperlinks>
    <hyperlink ref="A31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="75" zoomScaleNormal="75" workbookViewId="0">
      <selection activeCell="C21" sqref="C21"/>
    </sheetView>
  </sheetViews>
  <sheetFormatPr baseColWidth="10" defaultRowHeight="15.75" x14ac:dyDescent="0.25"/>
  <cols>
    <col min="1" max="1" width="42.5" customWidth="1"/>
    <col min="2" max="2" width="5.125" bestFit="1" customWidth="1"/>
    <col min="3" max="3" width="53.75" bestFit="1" customWidth="1"/>
    <col min="4" max="6" width="14" style="31" customWidth="1"/>
    <col min="7" max="7" width="14.375" bestFit="1" customWidth="1"/>
    <col min="9" max="11" width="11.375" bestFit="1" customWidth="1"/>
  </cols>
  <sheetData>
    <row r="1" spans="1:7" x14ac:dyDescent="0.25">
      <c r="A1" s="5" t="s">
        <v>27</v>
      </c>
    </row>
    <row r="2" spans="1:7" x14ac:dyDescent="0.25">
      <c r="A2" s="38" t="s">
        <v>17</v>
      </c>
      <c r="B2" s="38"/>
      <c r="C2" s="38"/>
      <c r="D2" s="38"/>
      <c r="E2" s="38"/>
      <c r="F2" s="38"/>
      <c r="G2" s="38"/>
    </row>
    <row r="3" spans="1:7" ht="47.25" x14ac:dyDescent="0.25">
      <c r="A3" s="26" t="s">
        <v>28</v>
      </c>
      <c r="B3" s="1"/>
      <c r="C3" s="26" t="s">
        <v>116</v>
      </c>
      <c r="D3" s="32" t="s">
        <v>19</v>
      </c>
      <c r="E3" s="32" t="s">
        <v>20</v>
      </c>
      <c r="F3" s="32" t="s">
        <v>21</v>
      </c>
      <c r="G3" s="26" t="s">
        <v>29</v>
      </c>
    </row>
    <row r="4" spans="1:7" x14ac:dyDescent="0.25">
      <c r="A4" s="1" t="s">
        <v>31</v>
      </c>
      <c r="B4" s="1" t="s">
        <v>104</v>
      </c>
      <c r="C4" s="1" t="s">
        <v>105</v>
      </c>
      <c r="D4" s="3">
        <v>12323.89669</v>
      </c>
      <c r="E4" s="3">
        <v>11345.850628800003</v>
      </c>
      <c r="F4" s="3">
        <v>10882.313878905998</v>
      </c>
      <c r="G4" s="34">
        <f t="shared" ref="G4:G35" si="0">+(F4/E4-1)*100</f>
        <v>-4.0855178254980302</v>
      </c>
    </row>
    <row r="5" spans="1:7" x14ac:dyDescent="0.25">
      <c r="A5" s="1"/>
      <c r="B5" s="1" t="s">
        <v>106</v>
      </c>
      <c r="C5" s="1" t="s">
        <v>107</v>
      </c>
      <c r="D5" s="3">
        <v>1290.9083899999998</v>
      </c>
      <c r="E5" s="3">
        <v>1358.2027235999999</v>
      </c>
      <c r="F5" s="3">
        <v>1457.8710062000002</v>
      </c>
      <c r="G5" s="34">
        <f t="shared" si="0"/>
        <v>7.3382478821588215</v>
      </c>
    </row>
    <row r="6" spans="1:7" x14ac:dyDescent="0.25">
      <c r="A6" s="1"/>
      <c r="B6" s="1" t="s">
        <v>108</v>
      </c>
      <c r="C6" s="1" t="s">
        <v>109</v>
      </c>
      <c r="D6" s="3">
        <v>230.92063999999999</v>
      </c>
      <c r="E6" s="3">
        <v>167.5964132</v>
      </c>
      <c r="F6" s="3">
        <v>131.18556249999997</v>
      </c>
      <c r="G6" s="34">
        <f t="shared" si="0"/>
        <v>-21.725316195490052</v>
      </c>
    </row>
    <row r="7" spans="1:7" x14ac:dyDescent="0.25">
      <c r="A7" s="1" t="s">
        <v>10</v>
      </c>
      <c r="B7" s="1" t="s">
        <v>104</v>
      </c>
      <c r="C7" s="1" t="s">
        <v>105</v>
      </c>
      <c r="D7" s="3">
        <v>88536.140549999996</v>
      </c>
      <c r="E7" s="3">
        <v>85756.226375600032</v>
      </c>
      <c r="F7" s="3">
        <v>92811.961788689994</v>
      </c>
      <c r="G7" s="34">
        <f t="shared" si="0"/>
        <v>8.2276654550852655</v>
      </c>
    </row>
    <row r="8" spans="1:7" x14ac:dyDescent="0.25">
      <c r="A8" s="1"/>
      <c r="B8" s="1" t="s">
        <v>106</v>
      </c>
      <c r="C8" s="1" t="s">
        <v>107</v>
      </c>
      <c r="D8" s="3">
        <v>7562.3044199999958</v>
      </c>
      <c r="E8" s="3">
        <v>5823.4028688000008</v>
      </c>
      <c r="F8" s="3">
        <v>7512.0432607000012</v>
      </c>
      <c r="G8" s="34">
        <f t="shared" si="0"/>
        <v>28.997485318201409</v>
      </c>
    </row>
    <row r="9" spans="1:7" x14ac:dyDescent="0.25">
      <c r="A9" s="1"/>
      <c r="B9" s="1" t="s">
        <v>108</v>
      </c>
      <c r="C9" s="1" t="s">
        <v>109</v>
      </c>
      <c r="D9" s="3">
        <v>9546.4982300000011</v>
      </c>
      <c r="E9" s="3">
        <v>5336.542835199999</v>
      </c>
      <c r="F9" s="3">
        <v>11915.285650179998</v>
      </c>
      <c r="G9" s="34">
        <f t="shared" si="0"/>
        <v>123.27724180505797</v>
      </c>
    </row>
    <row r="10" spans="1:7" x14ac:dyDescent="0.25">
      <c r="A10" s="1"/>
      <c r="B10" s="1" t="s">
        <v>110</v>
      </c>
      <c r="C10" s="1" t="s">
        <v>111</v>
      </c>
      <c r="D10" s="3">
        <v>2008.15699</v>
      </c>
      <c r="E10" s="3">
        <v>316.7</v>
      </c>
      <c r="F10" s="3">
        <v>318</v>
      </c>
      <c r="G10" s="34">
        <f t="shared" si="0"/>
        <v>0.41048310704137059</v>
      </c>
    </row>
    <row r="11" spans="1:7" x14ac:dyDescent="0.25">
      <c r="A11" s="1"/>
      <c r="B11" s="1" t="s">
        <v>99</v>
      </c>
      <c r="C11" s="1" t="s">
        <v>100</v>
      </c>
      <c r="D11" s="3">
        <v>3144.2470399999997</v>
      </c>
      <c r="E11" s="3">
        <v>4159.6961627999999</v>
      </c>
      <c r="F11" s="3">
        <v>12480</v>
      </c>
      <c r="G11" s="34">
        <f t="shared" si="0"/>
        <v>200.02191293701094</v>
      </c>
    </row>
    <row r="12" spans="1:7" x14ac:dyDescent="0.25">
      <c r="A12" s="1" t="s">
        <v>5</v>
      </c>
      <c r="B12" s="1" t="s">
        <v>104</v>
      </c>
      <c r="C12" s="1" t="s">
        <v>105</v>
      </c>
      <c r="D12" s="3">
        <v>40242.499149999981</v>
      </c>
      <c r="E12" s="3">
        <v>40979.122958800021</v>
      </c>
      <c r="F12" s="3">
        <v>40036.377079535989</v>
      </c>
      <c r="G12" s="34">
        <f t="shared" si="0"/>
        <v>-2.3005516253040814</v>
      </c>
    </row>
    <row r="13" spans="1:7" x14ac:dyDescent="0.25">
      <c r="A13" s="1"/>
      <c r="B13" s="1" t="s">
        <v>106</v>
      </c>
      <c r="C13" s="1" t="s">
        <v>107</v>
      </c>
      <c r="D13" s="3">
        <v>2577.4953600000008</v>
      </c>
      <c r="E13" s="3">
        <v>2194.0931563999998</v>
      </c>
      <c r="F13" s="3">
        <v>2299.5094681399987</v>
      </c>
      <c r="G13" s="34">
        <f t="shared" si="0"/>
        <v>4.8045504099271108</v>
      </c>
    </row>
    <row r="14" spans="1:7" x14ac:dyDescent="0.25">
      <c r="A14" s="1"/>
      <c r="B14" s="1" t="s">
        <v>108</v>
      </c>
      <c r="C14" s="1" t="s">
        <v>109</v>
      </c>
      <c r="D14" s="3">
        <v>64885.129560000001</v>
      </c>
      <c r="E14" s="3">
        <v>49351.595433200004</v>
      </c>
      <c r="F14" s="3">
        <v>59220.88771784</v>
      </c>
      <c r="G14" s="34">
        <f t="shared" si="0"/>
        <v>19.997919414780839</v>
      </c>
    </row>
    <row r="15" spans="1:7" x14ac:dyDescent="0.25">
      <c r="A15" s="1"/>
      <c r="B15" s="1" t="s">
        <v>99</v>
      </c>
      <c r="C15" s="1" t="s">
        <v>100</v>
      </c>
      <c r="D15" s="3">
        <v>65127.49699</v>
      </c>
      <c r="E15" s="3">
        <v>61623.497174000004</v>
      </c>
      <c r="F15" s="3">
        <v>850</v>
      </c>
      <c r="G15" s="34">
        <f t="shared" si="0"/>
        <v>-98.620656017622721</v>
      </c>
    </row>
    <row r="16" spans="1:7" x14ac:dyDescent="0.25">
      <c r="A16" s="1" t="s">
        <v>3</v>
      </c>
      <c r="B16" s="1" t="s">
        <v>104</v>
      </c>
      <c r="C16" s="1" t="s">
        <v>105</v>
      </c>
      <c r="D16" s="3">
        <v>63096.163139999997</v>
      </c>
      <c r="E16" s="3">
        <v>54844.099204799983</v>
      </c>
      <c r="F16" s="3">
        <v>55918.171563576019</v>
      </c>
      <c r="G16" s="34">
        <f t="shared" si="0"/>
        <v>1.9584100648006197</v>
      </c>
    </row>
    <row r="17" spans="1:7" x14ac:dyDescent="0.25">
      <c r="A17" s="1"/>
      <c r="B17" s="1" t="s">
        <v>106</v>
      </c>
      <c r="C17" s="1" t="s">
        <v>107</v>
      </c>
      <c r="D17" s="3">
        <v>2374.6532500000008</v>
      </c>
      <c r="E17" s="3">
        <v>1938.8991679999999</v>
      </c>
      <c r="F17" s="3">
        <v>2112.47082542</v>
      </c>
      <c r="G17" s="34">
        <f t="shared" si="0"/>
        <v>8.9520724070990099</v>
      </c>
    </row>
    <row r="18" spans="1:7" x14ac:dyDescent="0.25">
      <c r="A18" s="1"/>
      <c r="B18" s="1" t="s">
        <v>108</v>
      </c>
      <c r="C18" s="1" t="s">
        <v>109</v>
      </c>
      <c r="D18" s="3">
        <v>16200.83193</v>
      </c>
      <c r="E18" s="3">
        <v>12928.137984799998</v>
      </c>
      <c r="F18" s="3">
        <v>13601.995731819999</v>
      </c>
      <c r="G18" s="34">
        <f t="shared" si="0"/>
        <v>5.2123341181249394</v>
      </c>
    </row>
    <row r="19" spans="1:7" x14ac:dyDescent="0.25">
      <c r="A19" s="1"/>
      <c r="B19" s="1" t="s">
        <v>99</v>
      </c>
      <c r="C19" s="1" t="s">
        <v>100</v>
      </c>
      <c r="D19" s="3">
        <v>4798.28042</v>
      </c>
      <c r="E19" s="3">
        <v>3730.0859804000002</v>
      </c>
      <c r="F19" s="3">
        <v>7123.5</v>
      </c>
      <c r="G19" s="34">
        <f t="shared" si="0"/>
        <v>90.974150124981918</v>
      </c>
    </row>
    <row r="20" spans="1:7" x14ac:dyDescent="0.25">
      <c r="A20" s="1" t="s">
        <v>33</v>
      </c>
      <c r="B20" s="1" t="s">
        <v>104</v>
      </c>
      <c r="C20" s="1" t="s">
        <v>105</v>
      </c>
      <c r="D20" s="3">
        <v>26357.375319999985</v>
      </c>
      <c r="E20" s="3">
        <v>25116.613510799991</v>
      </c>
      <c r="F20" s="3">
        <v>26528.970216927992</v>
      </c>
      <c r="G20" s="34">
        <f t="shared" si="0"/>
        <v>5.6231971938442094</v>
      </c>
    </row>
    <row r="21" spans="1:7" x14ac:dyDescent="0.25">
      <c r="A21" s="1"/>
      <c r="B21" s="1" t="s">
        <v>106</v>
      </c>
      <c r="C21" s="1" t="s">
        <v>107</v>
      </c>
      <c r="D21" s="3">
        <v>4066.4663300000016</v>
      </c>
      <c r="E21" s="3">
        <v>3879.5166015999994</v>
      </c>
      <c r="F21" s="3">
        <v>3921.7460115999993</v>
      </c>
      <c r="G21" s="34">
        <f t="shared" si="0"/>
        <v>1.0885224716549402</v>
      </c>
    </row>
    <row r="22" spans="1:7" x14ac:dyDescent="0.25">
      <c r="A22" s="1"/>
      <c r="B22" s="1" t="s">
        <v>108</v>
      </c>
      <c r="C22" s="1" t="s">
        <v>109</v>
      </c>
      <c r="D22" s="3">
        <v>32120.993020000005</v>
      </c>
      <c r="E22" s="3">
        <v>28019.108355200013</v>
      </c>
      <c r="F22" s="3">
        <v>37374.373050100003</v>
      </c>
      <c r="G22" s="34">
        <f t="shared" si="0"/>
        <v>33.388873679714237</v>
      </c>
    </row>
    <row r="23" spans="1:7" x14ac:dyDescent="0.25">
      <c r="A23" s="1"/>
      <c r="B23" s="1" t="s">
        <v>110</v>
      </c>
      <c r="C23" s="1" t="s">
        <v>111</v>
      </c>
      <c r="D23" s="3">
        <v>95.67</v>
      </c>
      <c r="E23" s="3">
        <v>93.6</v>
      </c>
      <c r="F23" s="3">
        <v>93.6</v>
      </c>
      <c r="G23" s="34">
        <f t="shared" si="0"/>
        <v>0</v>
      </c>
    </row>
    <row r="24" spans="1:7" x14ac:dyDescent="0.25">
      <c r="A24" s="1"/>
      <c r="B24" s="1" t="s">
        <v>99</v>
      </c>
      <c r="C24" s="1" t="s">
        <v>100</v>
      </c>
      <c r="D24" s="3">
        <v>3607.0150699999999</v>
      </c>
      <c r="E24" s="3">
        <v>4062.6108428000002</v>
      </c>
      <c r="F24" s="3">
        <v>0</v>
      </c>
      <c r="G24" s="34">
        <f t="shared" si="0"/>
        <v>-100</v>
      </c>
    </row>
    <row r="25" spans="1:7" x14ac:dyDescent="0.25">
      <c r="A25" s="1" t="s">
        <v>4</v>
      </c>
      <c r="B25" s="1" t="s">
        <v>104</v>
      </c>
      <c r="C25" s="1" t="s">
        <v>105</v>
      </c>
      <c r="D25" s="3">
        <v>127389.18875</v>
      </c>
      <c r="E25" s="3">
        <v>110326.9994376</v>
      </c>
      <c r="F25" s="3">
        <v>123577.75854764794</v>
      </c>
      <c r="G25" s="34">
        <f t="shared" si="0"/>
        <v>12.010440941559786</v>
      </c>
    </row>
    <row r="26" spans="1:7" x14ac:dyDescent="0.25">
      <c r="A26" s="1"/>
      <c r="B26" s="1" t="s">
        <v>106</v>
      </c>
      <c r="C26" s="1" t="s">
        <v>107</v>
      </c>
      <c r="D26" s="3">
        <v>18645.775909999989</v>
      </c>
      <c r="E26" s="3">
        <v>14043.343708000011</v>
      </c>
      <c r="F26" s="3">
        <v>21322.530808919993</v>
      </c>
      <c r="G26" s="34">
        <f t="shared" si="0"/>
        <v>51.833717469816534</v>
      </c>
    </row>
    <row r="27" spans="1:7" x14ac:dyDescent="0.25">
      <c r="A27" s="1"/>
      <c r="B27" s="1" t="s">
        <v>108</v>
      </c>
      <c r="C27" s="1" t="s">
        <v>109</v>
      </c>
      <c r="D27" s="3">
        <v>21245.700449999989</v>
      </c>
      <c r="E27" s="3">
        <v>15904.464062000005</v>
      </c>
      <c r="F27" s="3">
        <v>24662.159829879965</v>
      </c>
      <c r="G27" s="34">
        <f t="shared" si="0"/>
        <v>55.064387795401572</v>
      </c>
    </row>
    <row r="28" spans="1:7" x14ac:dyDescent="0.25">
      <c r="A28" s="1"/>
      <c r="B28" s="1" t="s">
        <v>110</v>
      </c>
      <c r="C28" s="1" t="s">
        <v>111</v>
      </c>
      <c r="D28" s="3">
        <v>45215.401070000007</v>
      </c>
      <c r="E28" s="3">
        <v>29265.226971600005</v>
      </c>
      <c r="F28" s="3">
        <v>28075.260245900005</v>
      </c>
      <c r="G28" s="34">
        <f t="shared" si="0"/>
        <v>-4.0661455551148968</v>
      </c>
    </row>
    <row r="29" spans="1:7" x14ac:dyDescent="0.25">
      <c r="A29" s="1"/>
      <c r="B29" s="1" t="s">
        <v>99</v>
      </c>
      <c r="C29" s="1" t="s">
        <v>100</v>
      </c>
      <c r="D29" s="3">
        <v>16387.85241</v>
      </c>
      <c r="E29" s="3">
        <v>14850.5901596</v>
      </c>
      <c r="F29" s="3">
        <v>17291.507529999999</v>
      </c>
      <c r="G29" s="34">
        <f t="shared" si="0"/>
        <v>16.436500800085007</v>
      </c>
    </row>
    <row r="30" spans="1:7" x14ac:dyDescent="0.25">
      <c r="A30" s="1" t="s">
        <v>8</v>
      </c>
      <c r="B30" s="1" t="s">
        <v>104</v>
      </c>
      <c r="C30" s="1" t="s">
        <v>105</v>
      </c>
      <c r="D30" s="3">
        <v>44194.183929999999</v>
      </c>
      <c r="E30" s="3">
        <v>40845.268069200021</v>
      </c>
      <c r="F30" s="3">
        <v>49890.806948250021</v>
      </c>
      <c r="G30" s="34">
        <f t="shared" si="0"/>
        <v>22.145867334558943</v>
      </c>
    </row>
    <row r="31" spans="1:7" x14ac:dyDescent="0.25">
      <c r="A31" s="1"/>
      <c r="B31" s="1" t="s">
        <v>106</v>
      </c>
      <c r="C31" s="1" t="s">
        <v>107</v>
      </c>
      <c r="D31" s="3">
        <v>1461.5666400000002</v>
      </c>
      <c r="E31" s="3">
        <v>1138.0403199999996</v>
      </c>
      <c r="F31" s="3">
        <v>1196.4748320000006</v>
      </c>
      <c r="G31" s="34">
        <f t="shared" si="0"/>
        <v>5.1346609582339831</v>
      </c>
    </row>
    <row r="32" spans="1:7" x14ac:dyDescent="0.25">
      <c r="A32" s="1"/>
      <c r="B32" s="1" t="s">
        <v>108</v>
      </c>
      <c r="C32" s="1" t="s">
        <v>109</v>
      </c>
      <c r="D32" s="3">
        <v>7617.8537800000004</v>
      </c>
      <c r="E32" s="3">
        <v>3363.1270516</v>
      </c>
      <c r="F32" s="3">
        <v>6318.0579964199987</v>
      </c>
      <c r="G32" s="34">
        <f t="shared" si="0"/>
        <v>87.86260225923364</v>
      </c>
    </row>
    <row r="33" spans="1:7" x14ac:dyDescent="0.25">
      <c r="A33" s="1"/>
      <c r="B33" s="1" t="s">
        <v>99</v>
      </c>
      <c r="C33" s="1" t="s">
        <v>100</v>
      </c>
      <c r="D33" s="3">
        <v>4117.9931999999999</v>
      </c>
      <c r="E33" s="3">
        <v>1594.4315351999999</v>
      </c>
      <c r="F33" s="3">
        <v>1415</v>
      </c>
      <c r="G33" s="34">
        <f t="shared" si="0"/>
        <v>-11.253636875508278</v>
      </c>
    </row>
    <row r="34" spans="1:7" x14ac:dyDescent="0.25">
      <c r="A34" s="1" t="s">
        <v>112</v>
      </c>
      <c r="B34" s="1" t="s">
        <v>104</v>
      </c>
      <c r="C34" s="1" t="s">
        <v>105</v>
      </c>
      <c r="D34" s="3">
        <v>18863.934819999995</v>
      </c>
      <c r="E34" s="3">
        <v>18949.447226000004</v>
      </c>
      <c r="F34" s="3">
        <v>17935.488097328001</v>
      </c>
      <c r="G34" s="34">
        <f t="shared" si="0"/>
        <v>-5.3508638884240289</v>
      </c>
    </row>
    <row r="35" spans="1:7" x14ac:dyDescent="0.25">
      <c r="A35" s="1"/>
      <c r="B35" s="1" t="s">
        <v>106</v>
      </c>
      <c r="C35" s="1" t="s">
        <v>107</v>
      </c>
      <c r="D35" s="3">
        <v>806.89021000000048</v>
      </c>
      <c r="E35" s="3">
        <v>227.7967452</v>
      </c>
      <c r="F35" s="3">
        <v>892.36455919999992</v>
      </c>
      <c r="G35" s="34">
        <f t="shared" si="0"/>
        <v>291.73718589197819</v>
      </c>
    </row>
    <row r="36" spans="1:7" x14ac:dyDescent="0.25">
      <c r="A36" s="1"/>
      <c r="B36" s="1" t="s">
        <v>108</v>
      </c>
      <c r="C36" s="1" t="s">
        <v>109</v>
      </c>
      <c r="D36" s="3">
        <v>2759.8164400000001</v>
      </c>
      <c r="E36" s="3">
        <v>1927.2703323999999</v>
      </c>
      <c r="F36" s="3">
        <v>25853.148909976004</v>
      </c>
      <c r="G36" s="34">
        <f t="shared" ref="G36:G67" si="1">+(F36/E36-1)*100</f>
        <v>1241.4386386460626</v>
      </c>
    </row>
    <row r="37" spans="1:7" x14ac:dyDescent="0.25">
      <c r="A37" s="1"/>
      <c r="B37" s="1" t="s">
        <v>110</v>
      </c>
      <c r="C37" s="1" t="s">
        <v>111</v>
      </c>
      <c r="D37" s="3">
        <v>94.955060000000003</v>
      </c>
      <c r="E37" s="3">
        <v>28.501200000000001</v>
      </c>
      <c r="F37" s="3">
        <v>111.49782336</v>
      </c>
      <c r="G37" s="34">
        <f t="shared" si="1"/>
        <v>291.20396109637483</v>
      </c>
    </row>
    <row r="38" spans="1:7" x14ac:dyDescent="0.25">
      <c r="A38" s="1"/>
      <c r="B38" s="1" t="s">
        <v>99</v>
      </c>
      <c r="C38" s="1" t="s">
        <v>100</v>
      </c>
      <c r="D38" s="3">
        <v>880.78567999999996</v>
      </c>
      <c r="E38" s="3">
        <v>793.16478799999993</v>
      </c>
      <c r="F38" s="3">
        <v>1338</v>
      </c>
      <c r="G38" s="34">
        <f t="shared" si="1"/>
        <v>68.691301006166199</v>
      </c>
    </row>
    <row r="39" spans="1:7" x14ac:dyDescent="0.25">
      <c r="A39" s="1" t="s">
        <v>7</v>
      </c>
      <c r="B39" s="1" t="s">
        <v>104</v>
      </c>
      <c r="C39" s="1" t="s">
        <v>105</v>
      </c>
      <c r="D39" s="3">
        <v>23850.908870000003</v>
      </c>
      <c r="E39" s="3">
        <v>22592.026355600003</v>
      </c>
      <c r="F39" s="3">
        <v>27246.068244020018</v>
      </c>
      <c r="G39" s="34">
        <f t="shared" si="1"/>
        <v>20.60037384502429</v>
      </c>
    </row>
    <row r="40" spans="1:7" x14ac:dyDescent="0.25">
      <c r="A40" s="1"/>
      <c r="B40" s="1" t="s">
        <v>106</v>
      </c>
      <c r="C40" s="1" t="s">
        <v>107</v>
      </c>
      <c r="D40" s="3">
        <v>1313.39867</v>
      </c>
      <c r="E40" s="3">
        <v>998.70185040000058</v>
      </c>
      <c r="F40" s="3">
        <v>1186.6751781799999</v>
      </c>
      <c r="G40" s="34">
        <f t="shared" si="1"/>
        <v>18.821766246323879</v>
      </c>
    </row>
    <row r="41" spans="1:7" x14ac:dyDescent="0.25">
      <c r="A41" s="1"/>
      <c r="B41" s="1" t="s">
        <v>108</v>
      </c>
      <c r="C41" s="1" t="s">
        <v>109</v>
      </c>
      <c r="D41" s="3">
        <v>1530.3070099999993</v>
      </c>
      <c r="E41" s="3">
        <v>1661.9650079999994</v>
      </c>
      <c r="F41" s="3">
        <v>3782.6102399000006</v>
      </c>
      <c r="G41" s="34">
        <f t="shared" si="1"/>
        <v>127.59866914719073</v>
      </c>
    </row>
    <row r="42" spans="1:7" x14ac:dyDescent="0.25">
      <c r="A42" s="1"/>
      <c r="B42" s="1" t="s">
        <v>110</v>
      </c>
      <c r="C42" s="1" t="s">
        <v>111</v>
      </c>
      <c r="D42" s="3">
        <v>540.4556</v>
      </c>
      <c r="E42" s="3">
        <v>540.4556</v>
      </c>
      <c r="F42" s="3">
        <v>0</v>
      </c>
      <c r="G42" s="34">
        <f t="shared" si="1"/>
        <v>-100</v>
      </c>
    </row>
    <row r="43" spans="1:7" x14ac:dyDescent="0.25">
      <c r="A43" s="1"/>
      <c r="B43" s="1" t="s">
        <v>99</v>
      </c>
      <c r="C43" s="1" t="s">
        <v>100</v>
      </c>
      <c r="D43" s="3">
        <v>1896.7036800000001</v>
      </c>
      <c r="E43" s="3">
        <v>1868.8325679999998</v>
      </c>
      <c r="F43" s="3">
        <v>1556.7</v>
      </c>
      <c r="G43" s="34">
        <f t="shared" si="1"/>
        <v>-16.702008159780735</v>
      </c>
    </row>
    <row r="44" spans="1:7" x14ac:dyDescent="0.25">
      <c r="A44" s="1" t="s">
        <v>9</v>
      </c>
      <c r="B44" s="1" t="s">
        <v>104</v>
      </c>
      <c r="C44" s="1" t="s">
        <v>105</v>
      </c>
      <c r="D44" s="3">
        <v>207150.76886999991</v>
      </c>
      <c r="E44" s="3">
        <v>180786.12459239998</v>
      </c>
      <c r="F44" s="3">
        <v>205441.03287488202</v>
      </c>
      <c r="G44" s="34">
        <f t="shared" si="1"/>
        <v>13.637610927314769</v>
      </c>
    </row>
    <row r="45" spans="1:7" x14ac:dyDescent="0.25">
      <c r="A45" s="1"/>
      <c r="B45" s="1" t="s">
        <v>106</v>
      </c>
      <c r="C45" s="1" t="s">
        <v>107</v>
      </c>
      <c r="D45" s="3">
        <v>80546.580599999987</v>
      </c>
      <c r="E45" s="3">
        <v>58196.644678000011</v>
      </c>
      <c r="F45" s="3">
        <v>66497.22491318002</v>
      </c>
      <c r="G45" s="34">
        <f t="shared" si="1"/>
        <v>14.262987636326496</v>
      </c>
    </row>
    <row r="46" spans="1:7" x14ac:dyDescent="0.25">
      <c r="A46" s="1"/>
      <c r="B46" s="1" t="s">
        <v>108</v>
      </c>
      <c r="C46" s="1" t="s">
        <v>109</v>
      </c>
      <c r="D46" s="3">
        <v>124758.32971999998</v>
      </c>
      <c r="E46" s="3">
        <v>109407.40790400001</v>
      </c>
      <c r="F46" s="3">
        <v>127369.09170267999</v>
      </c>
      <c r="G46" s="34">
        <f t="shared" si="1"/>
        <v>16.417246457790611</v>
      </c>
    </row>
    <row r="47" spans="1:7" x14ac:dyDescent="0.25">
      <c r="A47" s="1"/>
      <c r="B47" s="1" t="s">
        <v>99</v>
      </c>
      <c r="C47" s="1" t="s">
        <v>100</v>
      </c>
      <c r="D47" s="3">
        <v>106306.25977</v>
      </c>
      <c r="E47" s="3">
        <v>86445.897430799989</v>
      </c>
      <c r="F47" s="3">
        <v>48150.500920000006</v>
      </c>
      <c r="G47" s="34">
        <f t="shared" si="1"/>
        <v>-44.299842617118387</v>
      </c>
    </row>
    <row r="48" spans="1:7" x14ac:dyDescent="0.25">
      <c r="A48" s="1" t="s">
        <v>113</v>
      </c>
      <c r="B48" s="1" t="s">
        <v>104</v>
      </c>
      <c r="C48" s="1" t="s">
        <v>105</v>
      </c>
      <c r="D48" s="3">
        <v>125787.72949999988</v>
      </c>
      <c r="E48" s="3">
        <v>117355.69008879995</v>
      </c>
      <c r="F48" s="3">
        <v>126939.3763637739</v>
      </c>
      <c r="G48" s="34">
        <f t="shared" si="1"/>
        <v>8.166358416641085</v>
      </c>
    </row>
    <row r="49" spans="1:7" x14ac:dyDescent="0.25">
      <c r="A49" s="1"/>
      <c r="B49" s="1" t="s">
        <v>106</v>
      </c>
      <c r="C49" s="1" t="s">
        <v>107</v>
      </c>
      <c r="D49" s="3">
        <v>96377.446880000003</v>
      </c>
      <c r="E49" s="3">
        <v>82005.159549200005</v>
      </c>
      <c r="F49" s="3">
        <v>109781.89503449999</v>
      </c>
      <c r="G49" s="34">
        <f t="shared" si="1"/>
        <v>33.871936397654338</v>
      </c>
    </row>
    <row r="50" spans="1:7" x14ac:dyDescent="0.25">
      <c r="A50" s="1"/>
      <c r="B50" s="1" t="s">
        <v>108</v>
      </c>
      <c r="C50" s="1" t="s">
        <v>109</v>
      </c>
      <c r="D50" s="3">
        <v>285514.25510999991</v>
      </c>
      <c r="E50" s="3">
        <v>207658.86501840001</v>
      </c>
      <c r="F50" s="3">
        <v>253988.62375219987</v>
      </c>
      <c r="G50" s="34">
        <f t="shared" si="1"/>
        <v>22.310513316970471</v>
      </c>
    </row>
    <row r="51" spans="1:7" x14ac:dyDescent="0.25">
      <c r="A51" s="1"/>
      <c r="B51" s="1" t="s">
        <v>99</v>
      </c>
      <c r="C51" s="1" t="s">
        <v>100</v>
      </c>
      <c r="D51" s="3">
        <v>23465.780750000002</v>
      </c>
      <c r="E51" s="3">
        <v>23380.255043600002</v>
      </c>
      <c r="F51" s="3">
        <v>49231.367920000004</v>
      </c>
      <c r="G51" s="34">
        <f t="shared" si="1"/>
        <v>110.5681389197521</v>
      </c>
    </row>
    <row r="52" spans="1:7" x14ac:dyDescent="0.25">
      <c r="A52" s="1" t="s">
        <v>30</v>
      </c>
      <c r="B52" s="1" t="s">
        <v>104</v>
      </c>
      <c r="C52" s="1" t="s">
        <v>105</v>
      </c>
      <c r="D52" s="3">
        <v>18400.261609999994</v>
      </c>
      <c r="E52" s="3">
        <v>16692.291009599998</v>
      </c>
      <c r="F52" s="3">
        <v>18147.877311841996</v>
      </c>
      <c r="G52" s="34">
        <f t="shared" si="1"/>
        <v>8.7201109865917559</v>
      </c>
    </row>
    <row r="53" spans="1:7" x14ac:dyDescent="0.25">
      <c r="A53" s="1"/>
      <c r="B53" s="1" t="s">
        <v>106</v>
      </c>
      <c r="C53" s="1" t="s">
        <v>107</v>
      </c>
      <c r="D53" s="3">
        <v>1745.1479599999996</v>
      </c>
      <c r="E53" s="3">
        <v>1046.6688015999996</v>
      </c>
      <c r="F53" s="3">
        <v>1310.75695</v>
      </c>
      <c r="G53" s="34">
        <f t="shared" si="1"/>
        <v>25.231300292537597</v>
      </c>
    </row>
    <row r="54" spans="1:7" x14ac:dyDescent="0.25">
      <c r="A54" s="1"/>
      <c r="B54" s="1" t="s">
        <v>108</v>
      </c>
      <c r="C54" s="1" t="s">
        <v>109</v>
      </c>
      <c r="D54" s="3">
        <v>12999.521329999998</v>
      </c>
      <c r="E54" s="3">
        <v>11989.328825599996</v>
      </c>
      <c r="F54" s="3">
        <v>11879.766796500002</v>
      </c>
      <c r="G54" s="34">
        <f t="shared" si="1"/>
        <v>-0.91382954537082561</v>
      </c>
    </row>
    <row r="55" spans="1:7" x14ac:dyDescent="0.25">
      <c r="A55" s="1"/>
      <c r="B55" s="1" t="s">
        <v>110</v>
      </c>
      <c r="C55" s="1" t="s">
        <v>111</v>
      </c>
      <c r="D55" s="3">
        <v>5292.0236600000007</v>
      </c>
      <c r="E55" s="3">
        <v>5255.335</v>
      </c>
      <c r="F55" s="3">
        <v>5281.8950000000004</v>
      </c>
      <c r="G55" s="34">
        <f t="shared" si="1"/>
        <v>0.50539118819257212</v>
      </c>
    </row>
    <row r="56" spans="1:7" x14ac:dyDescent="0.25">
      <c r="A56" s="1"/>
      <c r="B56" s="1" t="s">
        <v>99</v>
      </c>
      <c r="C56" s="1" t="s">
        <v>100</v>
      </c>
      <c r="D56" s="3">
        <v>2526.7352099999994</v>
      </c>
      <c r="E56" s="3">
        <v>2564.2147799999998</v>
      </c>
      <c r="F56" s="3">
        <v>742.59999999999991</v>
      </c>
      <c r="G56" s="34">
        <f t="shared" si="1"/>
        <v>-71.039867417034387</v>
      </c>
    </row>
    <row r="57" spans="1:7" x14ac:dyDescent="0.25">
      <c r="A57" s="1" t="s">
        <v>36</v>
      </c>
      <c r="B57" s="1" t="s">
        <v>104</v>
      </c>
      <c r="C57" s="1" t="s">
        <v>105</v>
      </c>
      <c r="D57" s="3">
        <v>118712.56579000001</v>
      </c>
      <c r="E57" s="3">
        <v>120569.10525239998</v>
      </c>
      <c r="F57" s="3">
        <v>130609.43380572597</v>
      </c>
      <c r="G57" s="34">
        <f t="shared" si="1"/>
        <v>8.3274471783692192</v>
      </c>
    </row>
    <row r="58" spans="1:7" x14ac:dyDescent="0.25">
      <c r="A58" s="1" t="s">
        <v>2</v>
      </c>
      <c r="B58" s="1" t="s">
        <v>104</v>
      </c>
      <c r="C58" s="1" t="s">
        <v>105</v>
      </c>
      <c r="D58" s="3">
        <v>134041.99833999999</v>
      </c>
      <c r="E58" s="3">
        <v>127865.6605456</v>
      </c>
      <c r="F58" s="3">
        <v>142565.24554164003</v>
      </c>
      <c r="G58" s="34">
        <f t="shared" si="1"/>
        <v>11.496116262425126</v>
      </c>
    </row>
    <row r="59" spans="1:7" x14ac:dyDescent="0.25">
      <c r="A59" s="1"/>
      <c r="B59" s="1" t="s">
        <v>106</v>
      </c>
      <c r="C59" s="1" t="s">
        <v>107</v>
      </c>
      <c r="D59" s="3">
        <v>1001.97297</v>
      </c>
      <c r="E59" s="3">
        <v>906.57153119999998</v>
      </c>
      <c r="F59" s="3">
        <v>1211.1894400000001</v>
      </c>
      <c r="G59" s="34">
        <f t="shared" si="1"/>
        <v>33.60108919334661</v>
      </c>
    </row>
    <row r="60" spans="1:7" x14ac:dyDescent="0.25">
      <c r="A60" s="1"/>
      <c r="B60" s="1" t="s">
        <v>108</v>
      </c>
      <c r="C60" s="1" t="s">
        <v>109</v>
      </c>
      <c r="D60" s="3">
        <v>23950.384859999998</v>
      </c>
      <c r="E60" s="3">
        <v>20776.139880000002</v>
      </c>
      <c r="F60" s="3">
        <v>25808.067874000004</v>
      </c>
      <c r="G60" s="34">
        <f t="shared" si="1"/>
        <v>24.219744490861594</v>
      </c>
    </row>
    <row r="61" spans="1:7" x14ac:dyDescent="0.25">
      <c r="A61" s="1" t="s">
        <v>1</v>
      </c>
      <c r="B61" s="1" t="s">
        <v>104</v>
      </c>
      <c r="C61" s="1" t="s">
        <v>105</v>
      </c>
      <c r="D61" s="3">
        <v>39820.94008</v>
      </c>
      <c r="E61" s="3">
        <v>37098.385928800009</v>
      </c>
      <c r="F61" s="3">
        <v>37045.403850000002</v>
      </c>
      <c r="G61" s="34">
        <f t="shared" si="1"/>
        <v>-0.14281505104208891</v>
      </c>
    </row>
    <row r="62" spans="1:7" x14ac:dyDescent="0.25">
      <c r="A62" s="1"/>
      <c r="B62" s="1" t="s">
        <v>106</v>
      </c>
      <c r="C62" s="1" t="s">
        <v>107</v>
      </c>
      <c r="D62" s="3">
        <v>1115.7431000000001</v>
      </c>
      <c r="E62" s="3">
        <v>1066.0914983999999</v>
      </c>
      <c r="F62" s="3">
        <v>1119.3960733199999</v>
      </c>
      <c r="G62" s="34">
        <f t="shared" si="1"/>
        <v>5.0000000000000044</v>
      </c>
    </row>
    <row r="63" spans="1:7" x14ac:dyDescent="0.25">
      <c r="A63" s="1"/>
      <c r="B63" s="1" t="s">
        <v>110</v>
      </c>
      <c r="C63" s="1" t="s">
        <v>111</v>
      </c>
      <c r="D63" s="3">
        <v>442699.09705999994</v>
      </c>
      <c r="E63" s="3">
        <v>460588.30686359992</v>
      </c>
      <c r="F63" s="3">
        <v>168352.26917578003</v>
      </c>
      <c r="G63" s="34">
        <f t="shared" si="1"/>
        <v>-63.448427442245858</v>
      </c>
    </row>
    <row r="64" spans="1:7" x14ac:dyDescent="0.25">
      <c r="A64" s="1" t="s">
        <v>11</v>
      </c>
      <c r="B64" s="1" t="s">
        <v>104</v>
      </c>
      <c r="C64" s="1" t="s">
        <v>105</v>
      </c>
      <c r="D64" s="3">
        <v>2722.4876400000003</v>
      </c>
      <c r="E64" s="3">
        <v>1248.1426627999999</v>
      </c>
      <c r="F64" s="3">
        <v>2836.8374732080001</v>
      </c>
      <c r="G64" s="34">
        <f t="shared" si="1"/>
        <v>127.28471333910085</v>
      </c>
    </row>
    <row r="65" spans="1:11" x14ac:dyDescent="0.25">
      <c r="A65" s="1" t="s">
        <v>35</v>
      </c>
      <c r="B65" s="1" t="s">
        <v>104</v>
      </c>
      <c r="C65" s="1" t="s">
        <v>105</v>
      </c>
      <c r="D65" s="3">
        <v>11365.128769999998</v>
      </c>
      <c r="E65" s="3">
        <v>9596.8032167999972</v>
      </c>
      <c r="F65" s="3">
        <v>11185.315975616</v>
      </c>
      <c r="G65" s="34">
        <f t="shared" si="1"/>
        <v>16.55251986448134</v>
      </c>
    </row>
    <row r="66" spans="1:11" x14ac:dyDescent="0.25">
      <c r="A66" s="1"/>
      <c r="B66" s="1" t="s">
        <v>106</v>
      </c>
      <c r="C66" s="1" t="s">
        <v>107</v>
      </c>
      <c r="D66" s="3">
        <v>549.18654000000015</v>
      </c>
      <c r="E66" s="3">
        <v>440.24431640000006</v>
      </c>
      <c r="F66" s="3">
        <v>462.25653222</v>
      </c>
      <c r="G66" s="34">
        <f t="shared" si="1"/>
        <v>4.9999999999999822</v>
      </c>
    </row>
    <row r="67" spans="1:11" x14ac:dyDescent="0.25">
      <c r="A67" s="1"/>
      <c r="B67" s="1" t="s">
        <v>108</v>
      </c>
      <c r="C67" s="1" t="s">
        <v>109</v>
      </c>
      <c r="D67" s="3">
        <v>6531.7307199999987</v>
      </c>
      <c r="E67" s="3">
        <v>4595.4675903999996</v>
      </c>
      <c r="F67" s="3">
        <v>4766.4331545600007</v>
      </c>
      <c r="G67" s="34">
        <f t="shared" si="1"/>
        <v>3.7203083428800854</v>
      </c>
    </row>
    <row r="68" spans="1:11" x14ac:dyDescent="0.25">
      <c r="A68" s="1"/>
      <c r="B68" s="1" t="s">
        <v>99</v>
      </c>
      <c r="C68" s="1" t="s">
        <v>100</v>
      </c>
      <c r="D68" s="3">
        <v>170.63172</v>
      </c>
      <c r="E68" s="3">
        <v>168.26599999999999</v>
      </c>
      <c r="F68" s="3">
        <v>0</v>
      </c>
      <c r="G68" s="34">
        <f t="shared" ref="G68:G77" si="2">+(F68/E68-1)*100</f>
        <v>-100</v>
      </c>
    </row>
    <row r="69" spans="1:11" x14ac:dyDescent="0.25">
      <c r="A69" s="1" t="s">
        <v>34</v>
      </c>
      <c r="B69" s="1" t="s">
        <v>104</v>
      </c>
      <c r="C69" s="1" t="s">
        <v>105</v>
      </c>
      <c r="D69" s="3">
        <v>15082.133369999998</v>
      </c>
      <c r="E69" s="3">
        <v>13811.678410399998</v>
      </c>
      <c r="F69" s="3">
        <v>14309.437422889998</v>
      </c>
      <c r="G69" s="34">
        <f t="shared" si="2"/>
        <v>3.6038995240085692</v>
      </c>
    </row>
    <row r="70" spans="1:11" x14ac:dyDescent="0.25">
      <c r="A70" s="1"/>
      <c r="B70" s="1" t="s">
        <v>106</v>
      </c>
      <c r="C70" s="1" t="s">
        <v>107</v>
      </c>
      <c r="D70" s="3">
        <v>2206.3886300000004</v>
      </c>
      <c r="E70" s="3">
        <v>1172.8736584000003</v>
      </c>
      <c r="F70" s="3">
        <v>1226.7391480799993</v>
      </c>
      <c r="G70" s="34">
        <f t="shared" si="2"/>
        <v>4.5926080182822737</v>
      </c>
    </row>
    <row r="71" spans="1:11" x14ac:dyDescent="0.25">
      <c r="A71" s="1"/>
      <c r="B71" s="1" t="s">
        <v>108</v>
      </c>
      <c r="C71" s="1" t="s">
        <v>109</v>
      </c>
      <c r="D71" s="3">
        <v>7541.6625999999978</v>
      </c>
      <c r="E71" s="3">
        <v>4535.0447811999984</v>
      </c>
      <c r="F71" s="3">
        <v>4656.4792771399989</v>
      </c>
      <c r="G71" s="34">
        <f t="shared" si="2"/>
        <v>2.6776912202368219</v>
      </c>
    </row>
    <row r="72" spans="1:11" x14ac:dyDescent="0.25">
      <c r="A72" s="1"/>
      <c r="B72" s="1" t="s">
        <v>110</v>
      </c>
      <c r="C72" s="1" t="s">
        <v>111</v>
      </c>
      <c r="D72" s="3">
        <v>975.83890999999994</v>
      </c>
      <c r="E72" s="3">
        <v>640.77464759999998</v>
      </c>
      <c r="F72" s="3">
        <v>687.05481414000008</v>
      </c>
      <c r="G72" s="34">
        <f t="shared" si="2"/>
        <v>7.222533961563693</v>
      </c>
    </row>
    <row r="73" spans="1:11" x14ac:dyDescent="0.25">
      <c r="A73" s="1"/>
      <c r="B73" s="1" t="s">
        <v>99</v>
      </c>
      <c r="C73" s="1" t="s">
        <v>100</v>
      </c>
      <c r="D73" s="3">
        <v>185.27520000000001</v>
      </c>
      <c r="E73" s="3">
        <v>357.78474440000002</v>
      </c>
      <c r="F73" s="3">
        <v>1320</v>
      </c>
      <c r="G73" s="34">
        <f t="shared" si="2"/>
        <v>268.9369154667624</v>
      </c>
    </row>
    <row r="74" spans="1:11" x14ac:dyDescent="0.25">
      <c r="A74" s="1" t="s">
        <v>38</v>
      </c>
      <c r="B74" s="1" t="s">
        <v>114</v>
      </c>
      <c r="C74" s="1" t="s">
        <v>115</v>
      </c>
      <c r="D74" s="3">
        <v>248032.06679000007</v>
      </c>
      <c r="E74" s="3">
        <v>253489.50977200005</v>
      </c>
      <c r="F74" s="3">
        <v>9552.851999999999</v>
      </c>
      <c r="G74" s="34">
        <f t="shared" si="2"/>
        <v>-96.231460619971116</v>
      </c>
    </row>
    <row r="75" spans="1:11" x14ac:dyDescent="0.25">
      <c r="A75" s="1" t="s">
        <v>98</v>
      </c>
      <c r="B75" s="1" t="s">
        <v>99</v>
      </c>
      <c r="C75" s="1" t="s">
        <v>100</v>
      </c>
      <c r="D75" s="3">
        <v>0</v>
      </c>
      <c r="E75" s="3">
        <v>3755.4898680000001</v>
      </c>
      <c r="F75" s="3">
        <v>0</v>
      </c>
      <c r="G75" s="34">
        <f t="shared" si="2"/>
        <v>-100</v>
      </c>
    </row>
    <row r="76" spans="1:11" x14ac:dyDescent="0.25">
      <c r="A76" s="1" t="s">
        <v>103</v>
      </c>
      <c r="B76" s="1" t="s">
        <v>101</v>
      </c>
      <c r="C76" s="1" t="s">
        <v>102</v>
      </c>
      <c r="D76" s="3">
        <v>763848.1438399998</v>
      </c>
      <c r="E76" s="3">
        <v>514758.62209559977</v>
      </c>
      <c r="F76" s="3">
        <v>801826.35485750018</v>
      </c>
      <c r="G76" s="34">
        <f t="shared" si="2"/>
        <v>55.767445252930003</v>
      </c>
      <c r="I76" s="33"/>
      <c r="J76" s="33"/>
      <c r="K76" s="33"/>
    </row>
    <row r="77" spans="1:11" x14ac:dyDescent="0.25">
      <c r="A77" s="35" t="s">
        <v>41</v>
      </c>
      <c r="B77" s="7"/>
      <c r="C77" s="7"/>
      <c r="D77" s="8">
        <f>SUM(D4:D76)</f>
        <v>3700431.0325699989</v>
      </c>
      <c r="E77" s="8">
        <f>SUM(E4:E76)</f>
        <v>3164169.6973532005</v>
      </c>
      <c r="F77" s="8">
        <f>SUM(F4:F76)</f>
        <v>3124545.1485584965</v>
      </c>
      <c r="G77" s="36">
        <f t="shared" si="2"/>
        <v>-1.2522889915749347</v>
      </c>
    </row>
    <row r="80" spans="1:11" x14ac:dyDescent="0.25">
      <c r="A80" s="37" t="s">
        <v>118</v>
      </c>
      <c r="D80" s="31" t="s">
        <v>120</v>
      </c>
    </row>
  </sheetData>
  <mergeCells count="1">
    <mergeCell ref="A2:G2"/>
  </mergeCells>
  <hyperlinks>
    <hyperlink ref="A80" r:id="rId1"/>
  </hyperlinks>
  <pageMargins left="0.7" right="0.7" top="0.75" bottom="0.75" header="0.3" footer="0.3"/>
  <pageSetup orientation="portrait" r:id="rId2"/>
  <ignoredErrors>
    <ignoredError sqref="B4:B47 B48:B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zoomScale="75" zoomScaleNormal="75" workbookViewId="0">
      <pane ySplit="3" topLeftCell="A58" activePane="bottomLeft" state="frozen"/>
      <selection pane="bottomLeft" activeCell="A78" sqref="A78"/>
    </sheetView>
  </sheetViews>
  <sheetFormatPr baseColWidth="10" defaultRowHeight="15.75" x14ac:dyDescent="0.25"/>
  <cols>
    <col min="1" max="1" width="83.25" customWidth="1"/>
    <col min="2" max="4" width="19.875" customWidth="1"/>
    <col min="5" max="5" width="14.875" customWidth="1"/>
  </cols>
  <sheetData>
    <row r="1" spans="1:5" x14ac:dyDescent="0.25">
      <c r="A1" s="5" t="s">
        <v>0</v>
      </c>
    </row>
    <row r="2" spans="1:5" x14ac:dyDescent="0.25">
      <c r="A2" s="38" t="s">
        <v>17</v>
      </c>
      <c r="B2" s="38"/>
      <c r="C2" s="38"/>
      <c r="D2" s="38"/>
      <c r="E2" s="38"/>
    </row>
    <row r="3" spans="1:5" ht="75" x14ac:dyDescent="0.25">
      <c r="A3" s="27" t="s">
        <v>42</v>
      </c>
      <c r="B3" s="28" t="s">
        <v>19</v>
      </c>
      <c r="C3" s="28" t="s">
        <v>20</v>
      </c>
      <c r="D3" s="28" t="s">
        <v>21</v>
      </c>
      <c r="E3" s="29" t="s">
        <v>22</v>
      </c>
    </row>
    <row r="4" spans="1:5" ht="18.75" x14ac:dyDescent="0.3">
      <c r="A4" s="30" t="s">
        <v>13</v>
      </c>
      <c r="B4" s="18">
        <v>1168733.1715500001</v>
      </c>
      <c r="C4" s="18">
        <v>1051563.5995371998</v>
      </c>
      <c r="D4" s="18">
        <v>1151956.3417606822</v>
      </c>
      <c r="E4" s="16">
        <v>9.5469967073475992</v>
      </c>
    </row>
    <row r="5" spans="1:5" ht="18.75" x14ac:dyDescent="0.3">
      <c r="A5" s="21" t="s">
        <v>43</v>
      </c>
      <c r="B5" s="20"/>
      <c r="C5" s="20"/>
      <c r="D5" s="20"/>
      <c r="E5" s="16"/>
    </row>
    <row r="6" spans="1:5" ht="18.75" x14ac:dyDescent="0.3">
      <c r="A6" s="22" t="s">
        <v>44</v>
      </c>
      <c r="B6" s="20">
        <v>13845.72572</v>
      </c>
      <c r="C6" s="20">
        <v>12873.879765600004</v>
      </c>
      <c r="D6" s="20">
        <v>12477.586347605999</v>
      </c>
      <c r="E6" s="16">
        <v>-3.0782749661289577</v>
      </c>
    </row>
    <row r="7" spans="1:5" ht="18.75" x14ac:dyDescent="0.3">
      <c r="A7" s="21" t="s">
        <v>45</v>
      </c>
      <c r="B7" s="20"/>
      <c r="C7" s="20"/>
      <c r="D7" s="20"/>
      <c r="E7" s="16"/>
    </row>
    <row r="8" spans="1:5" ht="18.75" x14ac:dyDescent="0.3">
      <c r="A8" s="22" t="s">
        <v>46</v>
      </c>
      <c r="B8" s="20">
        <v>8015.7325800000026</v>
      </c>
      <c r="C8" s="20">
        <v>7217.270419200001</v>
      </c>
      <c r="D8" s="20">
        <v>9022.6402238239971</v>
      </c>
      <c r="E8" s="16">
        <v>25.014578916444606</v>
      </c>
    </row>
    <row r="9" spans="1:5" ht="18.75" x14ac:dyDescent="0.3">
      <c r="A9" s="21" t="s">
        <v>47</v>
      </c>
      <c r="B9" s="20"/>
      <c r="C9" s="20"/>
      <c r="D9" s="20"/>
      <c r="E9" s="16"/>
    </row>
    <row r="10" spans="1:5" ht="18.75" x14ac:dyDescent="0.3">
      <c r="A10" s="22" t="s">
        <v>48</v>
      </c>
      <c r="B10" s="20">
        <v>24996.412959999998</v>
      </c>
      <c r="C10" s="20">
        <v>22102.784657999997</v>
      </c>
      <c r="D10" s="20">
        <v>17905.592118013999</v>
      </c>
      <c r="E10" s="16">
        <v>-18.989428730043944</v>
      </c>
    </row>
    <row r="11" spans="1:5" ht="18.75" x14ac:dyDescent="0.3">
      <c r="A11" s="22" t="s">
        <v>49</v>
      </c>
      <c r="B11" s="20">
        <v>42487.47095999997</v>
      </c>
      <c r="C11" s="20">
        <v>35989.634175199972</v>
      </c>
      <c r="D11" s="20">
        <v>46886.61819772399</v>
      </c>
      <c r="E11" s="16">
        <v>30.27811833117493</v>
      </c>
    </row>
    <row r="12" spans="1:5" ht="18.75" x14ac:dyDescent="0.3">
      <c r="A12" s="22" t="s">
        <v>50</v>
      </c>
      <c r="B12" s="20">
        <v>94314.011440000002</v>
      </c>
      <c r="C12" s="20">
        <v>90088.484582000048</v>
      </c>
      <c r="D12" s="20">
        <v>25578.146928378002</v>
      </c>
      <c r="E12" s="16">
        <v>-71.607750927260469</v>
      </c>
    </row>
    <row r="13" spans="1:5" ht="18.75" x14ac:dyDescent="0.3">
      <c r="A13" s="22" t="s">
        <v>51</v>
      </c>
      <c r="B13" s="20">
        <v>23406.382209999989</v>
      </c>
      <c r="C13" s="20">
        <v>21926.180291600005</v>
      </c>
      <c r="D13" s="20">
        <v>46130.49938986398</v>
      </c>
      <c r="E13" s="16">
        <v>110.39003956168658</v>
      </c>
    </row>
    <row r="14" spans="1:5" ht="18.75" x14ac:dyDescent="0.3">
      <c r="A14" s="22" t="s">
        <v>52</v>
      </c>
      <c r="B14" s="20">
        <v>30796.517790000002</v>
      </c>
      <c r="C14" s="20">
        <v>29174.318206000011</v>
      </c>
      <c r="D14" s="20">
        <v>30063.273667512</v>
      </c>
      <c r="E14" s="16">
        <v>3.0470479386530025</v>
      </c>
    </row>
    <row r="15" spans="1:5" ht="18.75" x14ac:dyDescent="0.3">
      <c r="A15" s="22" t="s">
        <v>53</v>
      </c>
      <c r="B15" s="20">
        <v>40511.79381000001</v>
      </c>
      <c r="C15" s="20">
        <v>63946.394190000035</v>
      </c>
      <c r="D15" s="20">
        <v>141511.42186223401</v>
      </c>
      <c r="E15" s="16">
        <v>121.29695294744801</v>
      </c>
    </row>
    <row r="16" spans="1:5" ht="18.75" x14ac:dyDescent="0.3">
      <c r="A16" s="21" t="s">
        <v>54</v>
      </c>
      <c r="B16" s="20"/>
      <c r="C16" s="20"/>
      <c r="D16" s="20"/>
      <c r="E16" s="16"/>
    </row>
    <row r="17" spans="1:5" ht="18.75" x14ac:dyDescent="0.3">
      <c r="A17" s="22" t="s">
        <v>55</v>
      </c>
      <c r="B17" s="20">
        <v>39097.845919999992</v>
      </c>
      <c r="C17" s="20">
        <v>33243.4307204</v>
      </c>
      <c r="D17" s="20">
        <v>41393.225614740004</v>
      </c>
      <c r="E17" s="16">
        <v>24.515504921514729</v>
      </c>
    </row>
    <row r="18" spans="1:5" ht="18.75" x14ac:dyDescent="0.3">
      <c r="A18" s="22" t="s">
        <v>56</v>
      </c>
      <c r="B18" s="20">
        <v>66484.949180000054</v>
      </c>
      <c r="C18" s="20">
        <v>53812.070239999994</v>
      </c>
      <c r="D18" s="20">
        <v>61243.469596397976</v>
      </c>
      <c r="E18" s="16">
        <v>13.80991164854688</v>
      </c>
    </row>
    <row r="19" spans="1:5" ht="18.75" x14ac:dyDescent="0.3">
      <c r="A19" s="21" t="s">
        <v>57</v>
      </c>
      <c r="B19" s="20"/>
      <c r="C19" s="20"/>
      <c r="D19" s="20"/>
      <c r="E19" s="16"/>
    </row>
    <row r="20" spans="1:5" ht="18.75" x14ac:dyDescent="0.3">
      <c r="A20" s="22" t="s">
        <v>58</v>
      </c>
      <c r="B20" s="20">
        <v>279083.36962000001</v>
      </c>
      <c r="C20" s="20">
        <v>229504.99622359988</v>
      </c>
      <c r="D20" s="20">
        <v>255341.27996337012</v>
      </c>
      <c r="E20" s="16">
        <v>11.257394899847295</v>
      </c>
    </row>
    <row r="21" spans="1:5" ht="18.75" x14ac:dyDescent="0.3">
      <c r="A21" s="22" t="s">
        <v>59</v>
      </c>
      <c r="B21" s="20">
        <v>904.72148000000004</v>
      </c>
      <c r="C21" s="20">
        <v>1553.4512572000001</v>
      </c>
      <c r="D21" s="20">
        <v>9286.1988404999993</v>
      </c>
      <c r="E21" s="16">
        <v>497.77857834032073</v>
      </c>
    </row>
    <row r="22" spans="1:5" ht="18.75" x14ac:dyDescent="0.3">
      <c r="A22" s="22" t="s">
        <v>60</v>
      </c>
      <c r="B22" s="20">
        <v>263337.7754499999</v>
      </c>
      <c r="C22" s="20">
        <v>223035.55872639993</v>
      </c>
      <c r="D22" s="20">
        <v>206672.95914151205</v>
      </c>
      <c r="E22" s="16">
        <v>-7.3363187817777735</v>
      </c>
    </row>
    <row r="23" spans="1:5" ht="18.75" x14ac:dyDescent="0.3">
      <c r="A23" s="22" t="s">
        <v>61</v>
      </c>
      <c r="B23" s="20">
        <v>106.56</v>
      </c>
      <c r="C23" s="20">
        <v>114</v>
      </c>
      <c r="D23" s="20">
        <v>106.56</v>
      </c>
      <c r="E23" s="16">
        <v>-6.5263157894736796</v>
      </c>
    </row>
    <row r="24" spans="1:5" ht="18.75" x14ac:dyDescent="0.3">
      <c r="A24" s="21" t="s">
        <v>62</v>
      </c>
      <c r="B24" s="20"/>
      <c r="C24" s="20"/>
      <c r="D24" s="20"/>
      <c r="E24" s="16"/>
    </row>
    <row r="25" spans="1:5" ht="18.75" x14ac:dyDescent="0.3">
      <c r="A25" s="22" t="s">
        <v>63</v>
      </c>
      <c r="B25" s="20">
        <v>10587.613419999998</v>
      </c>
      <c r="C25" s="20">
        <v>10147.996220399997</v>
      </c>
      <c r="D25" s="20">
        <v>9269.686713025998</v>
      </c>
      <c r="E25" s="16">
        <v>-8.6550042816174724</v>
      </c>
    </row>
    <row r="26" spans="1:5" ht="18.75" x14ac:dyDescent="0.3">
      <c r="A26" s="22" t="s">
        <v>64</v>
      </c>
      <c r="B26" s="20">
        <v>9876.3378300000004</v>
      </c>
      <c r="C26" s="20">
        <v>9933.7923931999976</v>
      </c>
      <c r="D26" s="20">
        <v>12276.367772243999</v>
      </c>
      <c r="E26" s="16">
        <v>23.581883799459803</v>
      </c>
    </row>
    <row r="27" spans="1:5" ht="18.75" x14ac:dyDescent="0.3">
      <c r="A27" s="22" t="s">
        <v>53</v>
      </c>
      <c r="B27" s="20">
        <v>220879.95118000003</v>
      </c>
      <c r="C27" s="20">
        <v>206899.35746840001</v>
      </c>
      <c r="D27" s="20">
        <v>226790.81538373599</v>
      </c>
      <c r="E27" s="16">
        <v>9.6140742816825941</v>
      </c>
    </row>
    <row r="28" spans="1:5" ht="18.75" x14ac:dyDescent="0.3">
      <c r="A28" s="30" t="s">
        <v>14</v>
      </c>
      <c r="B28" s="20">
        <v>1819561.915030001</v>
      </c>
      <c r="C28" s="20">
        <v>1413845.5051215994</v>
      </c>
      <c r="D28" s="20">
        <v>1834690.1835582037</v>
      </c>
      <c r="E28" s="16">
        <v>29.765959357801908</v>
      </c>
    </row>
    <row r="29" spans="1:5" ht="18.75" x14ac:dyDescent="0.3">
      <c r="A29" s="21" t="s">
        <v>65</v>
      </c>
      <c r="B29" s="20"/>
      <c r="C29" s="20"/>
      <c r="D29" s="20"/>
      <c r="E29" s="16"/>
    </row>
    <row r="30" spans="1:5" ht="18.75" x14ac:dyDescent="0.3">
      <c r="A30" s="22" t="s">
        <v>66</v>
      </c>
      <c r="B30" s="20">
        <v>72169.892540000001</v>
      </c>
      <c r="C30" s="20">
        <v>64368.617286799992</v>
      </c>
      <c r="D30" s="20">
        <v>89861.751561632002</v>
      </c>
      <c r="E30" s="16">
        <v>39.604912066457977</v>
      </c>
    </row>
    <row r="31" spans="1:5" ht="18.75" x14ac:dyDescent="0.3">
      <c r="A31" s="22" t="s">
        <v>67</v>
      </c>
      <c r="B31" s="20">
        <v>73137.57501</v>
      </c>
      <c r="C31" s="20">
        <v>27669.808639999996</v>
      </c>
      <c r="D31" s="20">
        <v>30032.358849999997</v>
      </c>
      <c r="E31" s="16">
        <v>8.5383684460493612</v>
      </c>
    </row>
    <row r="32" spans="1:5" ht="18.75" x14ac:dyDescent="0.3">
      <c r="A32" s="22" t="s">
        <v>68</v>
      </c>
      <c r="B32" s="20">
        <v>10271.488970000002</v>
      </c>
      <c r="C32" s="20">
        <v>9670.9085436000005</v>
      </c>
      <c r="D32" s="20">
        <v>9710.7183766220023</v>
      </c>
      <c r="E32" s="16">
        <v>0.4116452228094758</v>
      </c>
    </row>
    <row r="33" spans="1:5" ht="18.75" x14ac:dyDescent="0.3">
      <c r="A33" s="21" t="s">
        <v>69</v>
      </c>
      <c r="B33" s="20"/>
      <c r="C33" s="20"/>
      <c r="D33" s="20"/>
      <c r="E33" s="16"/>
    </row>
    <row r="34" spans="1:5" ht="18.75" x14ac:dyDescent="0.3">
      <c r="A34" s="22" t="s">
        <v>70</v>
      </c>
      <c r="B34" s="20">
        <v>875663.88966000127</v>
      </c>
      <c r="C34" s="20">
        <v>659704.0189119993</v>
      </c>
      <c r="D34" s="20">
        <v>993877.29171473603</v>
      </c>
      <c r="E34" s="16">
        <v>50.655030623257957</v>
      </c>
    </row>
    <row r="35" spans="1:5" ht="18.75" x14ac:dyDescent="0.3">
      <c r="A35" s="22" t="s">
        <v>71</v>
      </c>
      <c r="B35" s="20">
        <v>6002.8370599999971</v>
      </c>
      <c r="C35" s="20">
        <v>6015.8749451999993</v>
      </c>
      <c r="D35" s="20">
        <v>23334.907180361326</v>
      </c>
      <c r="E35" s="16">
        <v>287.88883400875864</v>
      </c>
    </row>
    <row r="36" spans="1:5" ht="18.75" x14ac:dyDescent="0.3">
      <c r="A36" s="22" t="s">
        <v>72</v>
      </c>
      <c r="B36" s="20">
        <v>117825.94759999996</v>
      </c>
      <c r="C36" s="20">
        <v>79863.142858800013</v>
      </c>
      <c r="D36" s="20">
        <v>86868.872245328006</v>
      </c>
      <c r="E36" s="16">
        <v>8.772168406788472</v>
      </c>
    </row>
    <row r="37" spans="1:5" ht="18.75" x14ac:dyDescent="0.3">
      <c r="A37" s="22" t="s">
        <v>73</v>
      </c>
      <c r="B37" s="20">
        <v>170342.35574000003</v>
      </c>
      <c r="C37" s="20">
        <v>130586.32692040005</v>
      </c>
      <c r="D37" s="20">
        <v>170038.33346644396</v>
      </c>
      <c r="E37" s="16">
        <v>30.211437503784143</v>
      </c>
    </row>
    <row r="38" spans="1:5" ht="18.75" x14ac:dyDescent="0.3">
      <c r="A38" s="22" t="s">
        <v>74</v>
      </c>
      <c r="B38" s="20">
        <v>3000</v>
      </c>
      <c r="C38" s="20">
        <v>2701.21324</v>
      </c>
      <c r="D38" s="20">
        <v>0</v>
      </c>
      <c r="E38" s="16">
        <v>-100</v>
      </c>
    </row>
    <row r="39" spans="1:5" ht="18.75" x14ac:dyDescent="0.3">
      <c r="A39" s="21" t="s">
        <v>75</v>
      </c>
      <c r="B39" s="20"/>
      <c r="C39" s="20"/>
      <c r="D39" s="20"/>
      <c r="E39" s="16"/>
    </row>
    <row r="40" spans="1:5" ht="18.75" x14ac:dyDescent="0.3">
      <c r="A40" s="22" t="s">
        <v>76</v>
      </c>
      <c r="B40" s="20">
        <v>3390.1855899999982</v>
      </c>
      <c r="C40" s="20">
        <v>2375.7469311999998</v>
      </c>
      <c r="D40" s="20">
        <v>5891.177140437997</v>
      </c>
      <c r="E40" s="16">
        <v>147.97157740459917</v>
      </c>
    </row>
    <row r="41" spans="1:5" ht="18.75" x14ac:dyDescent="0.3">
      <c r="A41" s="21" t="s">
        <v>77</v>
      </c>
      <c r="B41" s="20"/>
      <c r="C41" s="20"/>
      <c r="D41" s="20"/>
      <c r="E41" s="16"/>
    </row>
    <row r="42" spans="1:5" ht="18.75" x14ac:dyDescent="0.3">
      <c r="A42" s="22" t="s">
        <v>70</v>
      </c>
      <c r="B42" s="20">
        <v>0</v>
      </c>
      <c r="C42" s="20">
        <v>0</v>
      </c>
      <c r="D42" s="20">
        <v>0</v>
      </c>
      <c r="E42" s="16">
        <v>0</v>
      </c>
    </row>
    <row r="43" spans="1:5" ht="18.75" x14ac:dyDescent="0.3">
      <c r="A43" s="22" t="s">
        <v>78</v>
      </c>
      <c r="B43" s="20">
        <v>118769.86122000006</v>
      </c>
      <c r="C43" s="20">
        <v>97551.176475600005</v>
      </c>
      <c r="D43" s="20">
        <v>77987.999910628045</v>
      </c>
      <c r="E43" s="16">
        <v>-20.054270252563487</v>
      </c>
    </row>
    <row r="44" spans="1:5" ht="18.75" x14ac:dyDescent="0.3">
      <c r="A44" s="22" t="s">
        <v>79</v>
      </c>
      <c r="B44" s="20">
        <v>90303.040879999957</v>
      </c>
      <c r="C44" s="20">
        <v>85430.509732800056</v>
      </c>
      <c r="D44" s="20">
        <v>78004.823402504</v>
      </c>
      <c r="E44" s="16">
        <v>-8.6920777524578501</v>
      </c>
    </row>
    <row r="45" spans="1:5" ht="18.75" x14ac:dyDescent="0.3">
      <c r="A45" s="21" t="s">
        <v>80</v>
      </c>
      <c r="B45" s="20"/>
      <c r="C45" s="20"/>
      <c r="D45" s="20"/>
      <c r="E45" s="16"/>
    </row>
    <row r="46" spans="1:5" ht="18.75" x14ac:dyDescent="0.3">
      <c r="A46" s="22" t="s">
        <v>81</v>
      </c>
      <c r="B46" s="20">
        <v>9426.1797199999983</v>
      </c>
      <c r="C46" s="20">
        <v>8782.6970712000002</v>
      </c>
      <c r="D46" s="20">
        <v>7597.7917720859987</v>
      </c>
      <c r="E46" s="16">
        <v>-13.49136022235713</v>
      </c>
    </row>
    <row r="47" spans="1:5" ht="18.75" x14ac:dyDescent="0.3">
      <c r="A47" s="22" t="s">
        <v>82</v>
      </c>
      <c r="B47" s="20">
        <v>1.9846900000000001</v>
      </c>
      <c r="C47" s="20">
        <v>1.9846900000000001</v>
      </c>
      <c r="D47" s="20">
        <v>2.0839245000000002</v>
      </c>
      <c r="E47" s="16">
        <v>5.0000000000000044</v>
      </c>
    </row>
    <row r="48" spans="1:5" ht="18.75" x14ac:dyDescent="0.3">
      <c r="A48" s="21" t="s">
        <v>83</v>
      </c>
      <c r="B48" s="20"/>
      <c r="C48" s="20"/>
      <c r="D48" s="20"/>
      <c r="E48" s="16"/>
    </row>
    <row r="49" spans="1:5" ht="18.75" x14ac:dyDescent="0.3">
      <c r="A49" s="22" t="s">
        <v>84</v>
      </c>
      <c r="B49" s="20">
        <v>119601.78379</v>
      </c>
      <c r="C49" s="20">
        <v>120837.31845239998</v>
      </c>
      <c r="D49" s="20">
        <v>130609.43380572597</v>
      </c>
      <c r="E49" s="16">
        <v>8.0870011669246011</v>
      </c>
    </row>
    <row r="50" spans="1:5" ht="18.75" x14ac:dyDescent="0.3">
      <c r="A50" s="22" t="s">
        <v>85</v>
      </c>
      <c r="B50" s="20">
        <v>0</v>
      </c>
      <c r="C50" s="20">
        <v>0</v>
      </c>
      <c r="D50" s="20">
        <v>0</v>
      </c>
      <c r="E50" s="16">
        <v>0</v>
      </c>
    </row>
    <row r="51" spans="1:5" ht="18.75" x14ac:dyDescent="0.3">
      <c r="A51" s="22" t="s">
        <v>86</v>
      </c>
      <c r="B51" s="20">
        <v>45041.342180000007</v>
      </c>
      <c r="C51" s="20">
        <v>33797.920842800006</v>
      </c>
      <c r="D51" s="20">
        <v>30172.913421132005</v>
      </c>
      <c r="E51" s="16">
        <v>-10.725533794012176</v>
      </c>
    </row>
    <row r="52" spans="1:5" ht="18.75" x14ac:dyDescent="0.3">
      <c r="A52" s="22" t="s">
        <v>87</v>
      </c>
      <c r="B52" s="20">
        <v>83291.68893999992</v>
      </c>
      <c r="C52" s="20">
        <v>71376.956354799957</v>
      </c>
      <c r="D52" s="20">
        <v>80546.317399864784</v>
      </c>
      <c r="E52" s="16">
        <v>12.846388405083919</v>
      </c>
    </row>
    <row r="53" spans="1:5" ht="18.75" x14ac:dyDescent="0.3">
      <c r="A53" s="21" t="s">
        <v>88</v>
      </c>
      <c r="B53" s="20"/>
      <c r="C53" s="20"/>
      <c r="D53" s="20"/>
      <c r="E53" s="16"/>
    </row>
    <row r="54" spans="1:5" ht="18.75" x14ac:dyDescent="0.3">
      <c r="A54" s="22" t="s">
        <v>89</v>
      </c>
      <c r="B54" s="20">
        <v>21321.861440000004</v>
      </c>
      <c r="C54" s="20">
        <v>13111.283224000001</v>
      </c>
      <c r="D54" s="20">
        <v>20153.409386201998</v>
      </c>
      <c r="E54" s="16">
        <v>53.710426675182291</v>
      </c>
    </row>
    <row r="55" spans="1:5" ht="18.75" x14ac:dyDescent="0.3">
      <c r="A55" s="30" t="s">
        <v>15</v>
      </c>
      <c r="B55" s="20">
        <v>28490.774280000016</v>
      </c>
      <c r="C55" s="20">
        <v>23300.91540160001</v>
      </c>
      <c r="D55" s="20">
        <v>24624.78884051002</v>
      </c>
      <c r="E55" s="16">
        <v>5.6816370348226952</v>
      </c>
    </row>
    <row r="56" spans="1:5" ht="18.75" x14ac:dyDescent="0.3">
      <c r="A56" s="21" t="s">
        <v>90</v>
      </c>
      <c r="B56" s="20"/>
      <c r="C56" s="20"/>
      <c r="D56" s="20"/>
      <c r="E56" s="16"/>
    </row>
    <row r="57" spans="1:5" ht="18.75" x14ac:dyDescent="0.3">
      <c r="A57" s="22" t="s">
        <v>91</v>
      </c>
      <c r="B57" s="20">
        <v>0</v>
      </c>
      <c r="C57" s="20">
        <v>0</v>
      </c>
      <c r="D57" s="20">
        <v>0</v>
      </c>
      <c r="E57" s="16">
        <v>0</v>
      </c>
    </row>
    <row r="58" spans="1:5" ht="18.75" x14ac:dyDescent="0.3">
      <c r="A58" s="22" t="s">
        <v>92</v>
      </c>
      <c r="B58" s="20">
        <v>28490.774280000016</v>
      </c>
      <c r="C58" s="20">
        <v>23300.91540160001</v>
      </c>
      <c r="D58" s="20">
        <v>24624.78884051002</v>
      </c>
      <c r="E58" s="16">
        <v>5.6816370348226952</v>
      </c>
    </row>
    <row r="59" spans="1:5" ht="18.75" x14ac:dyDescent="0.3">
      <c r="A59" s="30" t="s">
        <v>16</v>
      </c>
      <c r="B59" s="20">
        <v>683645.17171000002</v>
      </c>
      <c r="C59" s="20">
        <v>675459.67729280004</v>
      </c>
      <c r="D59" s="20">
        <v>89273.8343991</v>
      </c>
      <c r="E59" s="16">
        <v>-86.783247409097171</v>
      </c>
    </row>
    <row r="60" spans="1:5" ht="18.75" x14ac:dyDescent="0.3">
      <c r="A60" s="21" t="s">
        <v>93</v>
      </c>
      <c r="B60" s="20"/>
      <c r="C60" s="20"/>
      <c r="D60" s="20"/>
      <c r="E60" s="16"/>
    </row>
    <row r="61" spans="1:5" ht="18.75" x14ac:dyDescent="0.3">
      <c r="A61" s="22" t="s">
        <v>94</v>
      </c>
      <c r="B61" s="20">
        <v>248032.06679000007</v>
      </c>
      <c r="C61" s="20">
        <v>253489.50977200005</v>
      </c>
      <c r="D61" s="20">
        <v>9552.851999999999</v>
      </c>
      <c r="E61" s="16">
        <v>-96.231460619971116</v>
      </c>
    </row>
    <row r="62" spans="1:5" ht="18.75" x14ac:dyDescent="0.3">
      <c r="A62" s="21" t="s">
        <v>95</v>
      </c>
      <c r="B62" s="20"/>
      <c r="C62" s="20"/>
      <c r="D62" s="20"/>
      <c r="E62" s="16"/>
    </row>
    <row r="63" spans="1:5" ht="18.75" x14ac:dyDescent="0.3">
      <c r="A63" s="22" t="s">
        <v>96</v>
      </c>
      <c r="B63" s="20">
        <v>435613.10491999995</v>
      </c>
      <c r="C63" s="20">
        <v>421970.16752079997</v>
      </c>
      <c r="D63" s="20">
        <v>79720.982399100001</v>
      </c>
      <c r="E63" s="16">
        <v>-81.107436369854184</v>
      </c>
    </row>
    <row r="64" spans="1:5" ht="18.75" x14ac:dyDescent="0.3">
      <c r="A64" s="19" t="s">
        <v>97</v>
      </c>
      <c r="B64" s="20">
        <v>0</v>
      </c>
      <c r="C64" s="20">
        <v>0</v>
      </c>
      <c r="D64" s="20">
        <v>24000</v>
      </c>
      <c r="E64" s="16">
        <v>100</v>
      </c>
    </row>
    <row r="65" spans="1:5" ht="18.75" x14ac:dyDescent="0.3">
      <c r="A65" s="21" t="s">
        <v>95</v>
      </c>
      <c r="B65" s="20"/>
      <c r="C65" s="20"/>
      <c r="D65" s="20"/>
      <c r="E65" s="16"/>
    </row>
    <row r="66" spans="1:5" ht="18.75" x14ac:dyDescent="0.3">
      <c r="A66" s="22" t="s">
        <v>96</v>
      </c>
      <c r="B66" s="20">
        <v>0</v>
      </c>
      <c r="C66" s="20">
        <v>0</v>
      </c>
      <c r="D66" s="20">
        <v>24000</v>
      </c>
      <c r="E66" s="16">
        <v>100</v>
      </c>
    </row>
    <row r="67" spans="1:5" ht="23.25" x14ac:dyDescent="0.35">
      <c r="A67" s="23" t="s">
        <v>12</v>
      </c>
      <c r="B67" s="24">
        <v>3700431.0325700003</v>
      </c>
      <c r="C67" s="24">
        <v>3164169.6973531991</v>
      </c>
      <c r="D67" s="24">
        <v>3124545.1485584965</v>
      </c>
      <c r="E67" s="17">
        <v>-1.2522889915748903</v>
      </c>
    </row>
    <row r="70" spans="1:5" x14ac:dyDescent="0.25">
      <c r="A70" s="37" t="s">
        <v>118</v>
      </c>
      <c r="C70" t="s">
        <v>121</v>
      </c>
    </row>
  </sheetData>
  <mergeCells count="1">
    <mergeCell ref="A2:E2"/>
  </mergeCells>
  <hyperlinks>
    <hyperlink ref="A7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economica2019</vt:lpstr>
      <vt:lpstr>administrativa2019</vt:lpstr>
      <vt:lpstr>administrativa (COG capitulo)</vt:lpstr>
      <vt:lpstr>funcional2019</vt:lpstr>
    </vt:vector>
  </TitlesOfParts>
  <Company>msp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Guajardo Cavazos</dc:creator>
  <cp:lastModifiedBy>ACER</cp:lastModifiedBy>
  <dcterms:created xsi:type="dcterms:W3CDTF">2020-08-03T19:34:45Z</dcterms:created>
  <dcterms:modified xsi:type="dcterms:W3CDTF">2020-08-07T16:28:30Z</dcterms:modified>
</cp:coreProperties>
</file>