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gresos\presupuestos\egresos\2021\ARCHIVOS BUENOS DE TRABAJO\VER7\PRESUPUESTO Y DICTAMEN\"/>
    </mc:Choice>
  </mc:AlternateContent>
  <bookViews>
    <workbookView xWindow="0" yWindow="0" windowWidth="26083" windowHeight="10528" tabRatio="697" activeTab="2"/>
  </bookViews>
  <sheets>
    <sheet name="economica2021" sheetId="1" r:id="rId1"/>
    <sheet name="administrativa2021" sheetId="2" r:id="rId2"/>
    <sheet name="administrativa (COG capitulo)" sheetId="10" r:id="rId3"/>
    <sheet name="funcional2021" sheetId="3" r:id="rId4"/>
  </sheets>
  <definedNames>
    <definedName name="_xlnm._FilterDatabase" localSheetId="2" hidden="1">'administrativa (COG capitulo)'!$A$3:$G$108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C29" i="2"/>
  <c r="B29" i="2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29" i="2" s="1"/>
  <c r="F29" i="2" s="1"/>
  <c r="F4" i="2" l="1"/>
</calcChain>
</file>

<file path=xl/sharedStrings.xml><?xml version="1.0" encoding="utf-8"?>
<sst xmlns="http://schemas.openxmlformats.org/spreadsheetml/2006/main" count="275" uniqueCount="170">
  <si>
    <t>$</t>
  </si>
  <si>
    <t>%</t>
  </si>
  <si>
    <t>Gasto Corriente</t>
  </si>
  <si>
    <t>Gasto de Capital</t>
  </si>
  <si>
    <t>Pensiones y Jubiliaciones</t>
  </si>
  <si>
    <t>Total</t>
  </si>
  <si>
    <t>Clasificación Adminsitrativa</t>
  </si>
  <si>
    <t>Clasificación Funcional</t>
  </si>
  <si>
    <t>Concepto</t>
  </si>
  <si>
    <t>0101</t>
  </si>
  <si>
    <t>Legislacion</t>
  </si>
  <si>
    <t>0102</t>
  </si>
  <si>
    <t>Justicia</t>
  </si>
  <si>
    <t>0103</t>
  </si>
  <si>
    <t>0105</t>
  </si>
  <si>
    <t>0107</t>
  </si>
  <si>
    <t>0108</t>
  </si>
  <si>
    <t>0201</t>
  </si>
  <si>
    <t>0202</t>
  </si>
  <si>
    <t>0203</t>
  </si>
  <si>
    <t>Salud</t>
  </si>
  <si>
    <t>0204</t>
  </si>
  <si>
    <t>0205</t>
  </si>
  <si>
    <t>Educacion</t>
  </si>
  <si>
    <t>0206</t>
  </si>
  <si>
    <t>0207</t>
  </si>
  <si>
    <t>0309</t>
  </si>
  <si>
    <t>0401</t>
  </si>
  <si>
    <t>0402</t>
  </si>
  <si>
    <t>(Miles de Pesos)</t>
  </si>
  <si>
    <t xml:space="preserve">	Presidencia / Gubernatura</t>
  </si>
  <si>
    <t xml:space="preserve">	Politica Interior</t>
  </si>
  <si>
    <t xml:space="preserve">	Asuntos Juridicos</t>
  </si>
  <si>
    <t xml:space="preserve">	Otros</t>
  </si>
  <si>
    <t xml:space="preserve">	Asuntos Financieros</t>
  </si>
  <si>
    <t xml:space="preserve">	Asuntos Hacendarios</t>
  </si>
  <si>
    <t xml:space="preserve">	Policia</t>
  </si>
  <si>
    <t xml:space="preserve">	Otros Asuntos de Orden Publico y Seguridad</t>
  </si>
  <si>
    <t xml:space="preserve">	Servicios Registrales, Administrativos y Patrimoniales</t>
  </si>
  <si>
    <t xml:space="preserve">	Desarrollo Comunitario</t>
  </si>
  <si>
    <t xml:space="preserve">	Alumbrado Publico</t>
  </si>
  <si>
    <t xml:space="preserve">	Servicios Comunales</t>
  </si>
  <si>
    <t xml:space="preserve">	Cultura</t>
  </si>
  <si>
    <t xml:space="preserve">	Otros Servicios Educativos y Actividades Inherentes</t>
  </si>
  <si>
    <t xml:space="preserve">	Edad Avanzada</t>
  </si>
  <si>
    <t xml:space="preserve">	Otros Grupos Vulnerables</t>
  </si>
  <si>
    <t xml:space="preserve">	Otros de Seguridad Social y Asistencia Social</t>
  </si>
  <si>
    <t xml:space="preserve">	Otros Asuntos Sociales</t>
  </si>
  <si>
    <t xml:space="preserve">	Transferencias entre Diferentes Niveles y Ordenes de Gobierno</t>
  </si>
  <si>
    <t xml:space="preserve">	Legislacion</t>
  </si>
  <si>
    <t xml:space="preserve">	Imparticion de Justicia</t>
  </si>
  <si>
    <t xml:space="preserve">	Proteccion Civil</t>
  </si>
  <si>
    <t xml:space="preserve">	Servicios de Comunicacion y Medios</t>
  </si>
  <si>
    <t xml:space="preserve">	Ordenacion de Desechos</t>
  </si>
  <si>
    <t xml:space="preserve">	Ordenacion de Aguas Residuales, Drenaje y Alcantarillado</t>
  </si>
  <si>
    <t xml:space="preserve">	Prestacion de Servicios de Salud a la Comunidad</t>
  </si>
  <si>
    <t xml:space="preserve">	Deporte y Recreacion</t>
  </si>
  <si>
    <t xml:space="preserve">	Otros Asuntos Economicos</t>
  </si>
  <si>
    <t xml:space="preserve">	Preservacion y Cuidado del Patrimonio Publico</t>
  </si>
  <si>
    <t xml:space="preserve">	Funcion Publica</t>
  </si>
  <si>
    <t xml:space="preserve">	Abastecimiento de Agua</t>
  </si>
  <si>
    <t xml:space="preserve">	Proteccion Social en Salud</t>
  </si>
  <si>
    <t xml:space="preserve">	Educacion Basica</t>
  </si>
  <si>
    <t>Secretaría</t>
  </si>
  <si>
    <t>Capitulo</t>
  </si>
  <si>
    <t>Clasificación Adminsitrativa / Objeto del Gasto  (Capitulo)</t>
  </si>
  <si>
    <t>Clasificación por Tipo de Gasto</t>
  </si>
  <si>
    <t>Autorizado    2020</t>
  </si>
  <si>
    <t>Estimado    2020</t>
  </si>
  <si>
    <t>Presupuesto 2021</t>
  </si>
  <si>
    <t>Republicano Ayuntamiento</t>
  </si>
  <si>
    <t>Servicios Personales</t>
  </si>
  <si>
    <t>Materiales y Suministros</t>
  </si>
  <si>
    <t>Servicios Generales</t>
  </si>
  <si>
    <t>Total Republicano Ayuntamiento</t>
  </si>
  <si>
    <t>Sec. Del Repub. Ayuntamiento</t>
  </si>
  <si>
    <t>Transferencias, Asignaciones, Subsidios y Otras Ayudas</t>
  </si>
  <si>
    <t>Bienes Muebles, Inmuebles e Intangibles</t>
  </si>
  <si>
    <t>Total Sec. Del Repub. Ayuntamiento</t>
  </si>
  <si>
    <t>Sec. de Finanzas y Tesorería</t>
  </si>
  <si>
    <t>Deuda Pública</t>
  </si>
  <si>
    <t>Total Sec. de Finanzas y Tesorería</t>
  </si>
  <si>
    <t>Sec. de Administración</t>
  </si>
  <si>
    <t>Total Sec. de Administración</t>
  </si>
  <si>
    <t>Sec. de Cultura y Educación</t>
  </si>
  <si>
    <t>Total Sec. de Cultura y Educación</t>
  </si>
  <si>
    <t>Sec. de Desarrollo Social</t>
  </si>
  <si>
    <t>Total Sec. de Desarrollo Social</t>
  </si>
  <si>
    <t>Sec. de Ordenamiento y Desarrollo Urbano</t>
  </si>
  <si>
    <t>Total Sec. de Ordenamiento y Desarrollo Urbano</t>
  </si>
  <si>
    <t>Sec. de La Contraloria</t>
  </si>
  <si>
    <t>Total Sec. de La Contraloria</t>
  </si>
  <si>
    <t>Sec. de Infraestructura y Obras Públicas</t>
  </si>
  <si>
    <t>Inversión Pública</t>
  </si>
  <si>
    <t>Total Sec. de Infraestructura y Obras Públicas</t>
  </si>
  <si>
    <t>Sec. de Innovacion y Part. Ciudadana</t>
  </si>
  <si>
    <t>Total Sec. de Innovacion y Part. Ciudadana</t>
  </si>
  <si>
    <t>Sec. de Seguridad Municipal</t>
  </si>
  <si>
    <t>Total Sec. de Seguridad Municipal</t>
  </si>
  <si>
    <t>Sec. de Servicios Públicos y Medio Ambiente</t>
  </si>
  <si>
    <t>Total Sec. de Servicios Públicos y Medio Ambiente</t>
  </si>
  <si>
    <t>Sec. Particular</t>
  </si>
  <si>
    <t>Total Sec. Particular</t>
  </si>
  <si>
    <t>Dir. Gral. Para Des. Int. de La Fam.</t>
  </si>
  <si>
    <t>Total Dir. Gral. Para Des. Int. de La Fam.</t>
  </si>
  <si>
    <t>Prevision Social (Jubilados)</t>
  </si>
  <si>
    <t>Total Prevision Social (Jubilados)</t>
  </si>
  <si>
    <t>Organismos Descentralizados</t>
  </si>
  <si>
    <t>Total Organismos Descentralizados</t>
  </si>
  <si>
    <t>Sec. General</t>
  </si>
  <si>
    <t>Total Sec. General</t>
  </si>
  <si>
    <t>Unidad de Gobierno Para Resultados</t>
  </si>
  <si>
    <t>Total Unidad de Gobierno Para Resultados</t>
  </si>
  <si>
    <t>U. de Comunicación y Atn Al Covid-19</t>
  </si>
  <si>
    <t>Total U. de Comunicación y Atn Al Covid-19</t>
  </si>
  <si>
    <t>Emergencia Covid 19</t>
  </si>
  <si>
    <t>Total Emergencia Covid 19</t>
  </si>
  <si>
    <t>Presupuesto Participativo</t>
  </si>
  <si>
    <t>Total Presupuesto Participativo</t>
  </si>
  <si>
    <t>Finalidad</t>
  </si>
  <si>
    <t>Función</t>
  </si>
  <si>
    <t>Subfunción</t>
  </si>
  <si>
    <t>Estimado     2020</t>
  </si>
  <si>
    <t>Presupuesto    2021</t>
  </si>
  <si>
    <t>Gobierno</t>
  </si>
  <si>
    <t>Coordinacion de la Politica De Gobierno</t>
  </si>
  <si>
    <t>Asuntos Financieros y Hacendarios</t>
  </si>
  <si>
    <t>Asuntos De Orden Publico y De Seguridad Interior</t>
  </si>
  <si>
    <t>Otros Servicios Generales</t>
  </si>
  <si>
    <t>Desarrollo Social</t>
  </si>
  <si>
    <t>Proteccion Ambiental</t>
  </si>
  <si>
    <t xml:space="preserve">	Administracion del Agua</t>
  </si>
  <si>
    <t xml:space="preserve">	Otros de Proteccion Ambiental</t>
  </si>
  <si>
    <t>Vivienda y Servicios a la Comunidad</t>
  </si>
  <si>
    <t xml:space="preserve">	Urbanizacion</t>
  </si>
  <si>
    <t xml:space="preserve">	Desarrollo Regional</t>
  </si>
  <si>
    <t>Recreacion, Cultura y Otras Manifestaciones Sociales</t>
  </si>
  <si>
    <t>Proteccion Social</t>
  </si>
  <si>
    <t>Otros Asuntos Sociales</t>
  </si>
  <si>
    <t>Desarrollo Economico</t>
  </si>
  <si>
    <t>Otras Industrias y Otros Asuntos Economicos</t>
  </si>
  <si>
    <t>Otras No Clasificadas En Funciones Anteriores</t>
  </si>
  <si>
    <t>Transacciones de la Deuda Pública / Costo Financiero de la Deuda</t>
  </si>
  <si>
    <t xml:space="preserve">	Deuda Pública Interna</t>
  </si>
  <si>
    <t>Transferencias,   Participaciones   y   Aportaciones   Entre   Diferentes Nivele</t>
  </si>
  <si>
    <t>Sec. del Ayuntamiento</t>
  </si>
  <si>
    <t>Infraestructura y Obra Pública</t>
  </si>
  <si>
    <t>Servicios Públicos y Medio Ambiente</t>
  </si>
  <si>
    <t>Administración</t>
  </si>
  <si>
    <t>Desarrollo Social y Humano</t>
  </si>
  <si>
    <t>Cultura y Educación</t>
  </si>
  <si>
    <t>Innovación y Participación Ciudadana</t>
  </si>
  <si>
    <t>U. de Comunicación y Atn al Covid-19</t>
  </si>
  <si>
    <t>Seguridad Pública</t>
  </si>
  <si>
    <t>Finanzas y Tesorería</t>
  </si>
  <si>
    <t>Ordenamiento y Desarrollo Urbano</t>
  </si>
  <si>
    <t>Contraloría y Transparencia</t>
  </si>
  <si>
    <t>Dir. Gral. para Des. Int. de la Familia</t>
  </si>
  <si>
    <t>Jubilados y Pensionados</t>
  </si>
  <si>
    <t>Inversion en Bienes Muebles e Inmuebles</t>
  </si>
  <si>
    <t>Inversion en Obra Pública</t>
  </si>
  <si>
    <t>Deuda (Pago de Capital)</t>
  </si>
  <si>
    <t>Deuda (Pago de Intereses)</t>
  </si>
  <si>
    <t>Categoría</t>
  </si>
  <si>
    <t>Amortización de la Deuda y Disminución de Pasivos</t>
  </si>
  <si>
    <t>https://www.sanpedro.gob.mx/transparencia/Archivos2021/PDF/DictamenPresupuestoEgresos2021.pdf</t>
  </si>
  <si>
    <t>Pag. 34</t>
  </si>
  <si>
    <t>Pag. 47</t>
  </si>
  <si>
    <t>Pag. 44-46</t>
  </si>
  <si>
    <t>Pag.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</si>
</sst>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  <numFmt numFmtId="167" formatCode="#,##0;\(#,##0\)"/>
    <numFmt numFmtId="168" formatCode="#,##0.0;\(#,##0.0\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/>
    <xf numFmtId="0" fontId="3" fillId="2" borderId="0" xfId="0" applyFont="1" applyFill="1"/>
    <xf numFmtId="165" fontId="3" fillId="2" borderId="0" xfId="1" applyNumberFormat="1" applyFont="1" applyFill="1"/>
    <xf numFmtId="0" fontId="4" fillId="0" borderId="1" xfId="0" applyFont="1" applyBorder="1"/>
    <xf numFmtId="0" fontId="4" fillId="0" borderId="0" xfId="0" applyFont="1"/>
    <xf numFmtId="0" fontId="5" fillId="0" borderId="0" xfId="3"/>
    <xf numFmtId="0" fontId="3" fillId="0" borderId="1" xfId="0" applyFont="1" applyBorder="1"/>
    <xf numFmtId="165" fontId="3" fillId="0" borderId="1" xfId="1" applyNumberFormat="1" applyFont="1" applyBorder="1"/>
    <xf numFmtId="164" fontId="4" fillId="0" borderId="1" xfId="2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3" fillId="0" borderId="0" xfId="1" applyNumberFormat="1" applyFont="1" applyAlignment="1">
      <alignment horizontal="right" vertical="center" wrapText="1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44" fontId="4" fillId="2" borderId="3" xfId="2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4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right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7" fontId="4" fillId="0" borderId="1" xfId="2" applyNumberFormat="1" applyFont="1" applyBorder="1" applyAlignment="1">
      <alignment horizontal="right"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2" xfId="0" applyFont="1" applyBorder="1" applyAlignment="1">
      <alignment wrapText="1"/>
    </xf>
    <xf numFmtId="0" fontId="4" fillId="0" borderId="6" xfId="0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8" fontId="3" fillId="2" borderId="1" xfId="1" applyNumberFormat="1" applyFont="1" applyFill="1" applyBorder="1" applyAlignment="1">
      <alignment horizontal="right" vertical="center" wrapText="1"/>
    </xf>
    <xf numFmtId="168" fontId="4" fillId="2" borderId="1" xfId="1" applyNumberFormat="1" applyFont="1" applyFill="1" applyBorder="1" applyAlignment="1">
      <alignment horizontal="right" vertical="center" wrapText="1"/>
    </xf>
    <xf numFmtId="167" fontId="3" fillId="0" borderId="1" xfId="2" applyNumberFormat="1" applyFont="1" applyBorder="1" applyAlignment="1">
      <alignment vertical="center" wrapText="1"/>
    </xf>
    <xf numFmtId="168" fontId="3" fillId="2" borderId="1" xfId="1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8" fontId="4" fillId="2" borderId="1" xfId="1" applyNumberFormat="1" applyFont="1" applyFill="1" applyBorder="1" applyAlignment="1">
      <alignment vertical="center" wrapText="1"/>
    </xf>
    <xf numFmtId="165" fontId="3" fillId="2" borderId="0" xfId="1" applyNumberFormat="1" applyFont="1" applyFill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3" fillId="0" borderId="0" xfId="1" applyNumberFormat="1" applyFont="1" applyAlignment="1">
      <alignment horizontal="left" vertical="center" wrapText="1"/>
    </xf>
    <xf numFmtId="167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Border="1"/>
    <xf numFmtId="164" fontId="4" fillId="0" borderId="0" xfId="2" applyNumberFormat="1" applyFont="1" applyBorder="1"/>
    <xf numFmtId="0" fontId="0" fillId="0" borderId="0" xfId="0" applyAlignment="1">
      <alignment horizontal="right"/>
    </xf>
    <xf numFmtId="168" fontId="4" fillId="2" borderId="0" xfId="1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1/PDF/DictamenPresupuestoEgresos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DictamenPresupuestoEgresos202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npedro.gob.mx/transparencia/Archivos2021/PDF/DictamenPresupuestoEgresos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anpedro.gob.mx/transparencia/Archivos2021/PDF/DictamenPresupuestoEgreso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75" zoomScaleNormal="75" workbookViewId="0">
      <selection activeCell="D10" sqref="D10"/>
    </sheetView>
  </sheetViews>
  <sheetFormatPr baseColWidth="10" defaultColWidth="11.44140625" defaultRowHeight="15.65" x14ac:dyDescent="0.25"/>
  <cols>
    <col min="1" max="1" width="58.44140625" style="2" customWidth="1"/>
    <col min="2" max="3" width="12.6640625" style="2" customWidth="1"/>
    <col min="4" max="4" width="14.6640625" style="2" customWidth="1"/>
    <col min="5" max="5" width="12.77734375" style="2" bestFit="1" customWidth="1"/>
    <col min="6" max="6" width="7.44140625" style="2" customWidth="1"/>
    <col min="7" max="16384" width="11.44140625" style="2"/>
  </cols>
  <sheetData>
    <row r="1" spans="1:6" x14ac:dyDescent="0.25">
      <c r="A1" s="7" t="s">
        <v>66</v>
      </c>
    </row>
    <row r="2" spans="1:6" x14ac:dyDescent="0.25">
      <c r="A2" s="68" t="s">
        <v>29</v>
      </c>
      <c r="B2" s="68"/>
      <c r="C2" s="68"/>
      <c r="D2" s="68"/>
      <c r="E2" s="68"/>
      <c r="F2" s="68"/>
    </row>
    <row r="3" spans="1:6" ht="31.25" x14ac:dyDescent="0.25">
      <c r="A3" s="23" t="s">
        <v>163</v>
      </c>
      <c r="B3" s="23" t="s">
        <v>67</v>
      </c>
      <c r="C3" s="23" t="s">
        <v>122</v>
      </c>
      <c r="D3" s="23" t="s">
        <v>123</v>
      </c>
      <c r="E3" s="23" t="s">
        <v>0</v>
      </c>
      <c r="F3" s="24" t="s">
        <v>1</v>
      </c>
    </row>
    <row r="4" spans="1:6" ht="23.8" customHeight="1" x14ac:dyDescent="0.25">
      <c r="A4" s="65" t="s">
        <v>2</v>
      </c>
      <c r="B4" s="29">
        <v>2608235.4848694573</v>
      </c>
      <c r="C4" s="29">
        <v>2046886.8587563708</v>
      </c>
      <c r="D4" s="29">
        <v>2664623.4672499881</v>
      </c>
      <c r="E4" s="66">
        <v>617736.60849361727</v>
      </c>
      <c r="F4" s="26">
        <v>30.179323583568078</v>
      </c>
    </row>
    <row r="5" spans="1:6" ht="23.8" customHeight="1" x14ac:dyDescent="0.25">
      <c r="A5" s="65" t="s">
        <v>3</v>
      </c>
      <c r="B5" s="29">
        <v>1682912.2555699989</v>
      </c>
      <c r="C5" s="29">
        <v>1065183.2404664003</v>
      </c>
      <c r="D5" s="29">
        <v>753414.07083194982</v>
      </c>
      <c r="E5" s="66">
        <v>-311769.16963445046</v>
      </c>
      <c r="F5" s="26">
        <v>-29.269064494287335</v>
      </c>
    </row>
    <row r="6" spans="1:6" ht="23.8" customHeight="1" x14ac:dyDescent="0.25">
      <c r="A6" s="65" t="s">
        <v>164</v>
      </c>
      <c r="B6" s="29">
        <v>9552.8520000000008</v>
      </c>
      <c r="C6" s="29">
        <v>9552.8520000000008</v>
      </c>
      <c r="D6" s="29">
        <v>9552.8520000000008</v>
      </c>
      <c r="E6" s="29">
        <v>0</v>
      </c>
      <c r="F6" s="26">
        <v>0</v>
      </c>
    </row>
    <row r="7" spans="1:6" ht="23.8" customHeight="1" x14ac:dyDescent="0.25">
      <c r="A7" s="65" t="s">
        <v>4</v>
      </c>
      <c r="B7" s="29">
        <v>168304.58256000001</v>
      </c>
      <c r="C7" s="29">
        <v>154720.03227153805</v>
      </c>
      <c r="D7" s="29">
        <v>161366.53191667993</v>
      </c>
      <c r="E7" s="29">
        <v>6646.4996451418847</v>
      </c>
      <c r="F7" s="26">
        <v>4.2958235902362532</v>
      </c>
    </row>
    <row r="8" spans="1:6" ht="23.8" customHeight="1" x14ac:dyDescent="0.25">
      <c r="A8" s="67" t="s">
        <v>5</v>
      </c>
      <c r="B8" s="36">
        <v>4469005.1749994559</v>
      </c>
      <c r="C8" s="36">
        <v>3276342.9834943088</v>
      </c>
      <c r="D8" s="36">
        <v>3588956.9219986177</v>
      </c>
      <c r="E8" s="30">
        <v>312613.93850430869</v>
      </c>
      <c r="F8" s="32">
        <v>9.5415510549172495</v>
      </c>
    </row>
    <row r="11" spans="1:6" ht="16.3" x14ac:dyDescent="0.3">
      <c r="A11" s="8" t="s">
        <v>165</v>
      </c>
      <c r="F11" s="2" t="s">
        <v>166</v>
      </c>
    </row>
  </sheetData>
  <mergeCells count="1">
    <mergeCell ref="A2:F2"/>
  </mergeCells>
  <hyperlinks>
    <hyperlink ref="A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5" zoomScaleNormal="75" workbookViewId="0"/>
  </sheetViews>
  <sheetFormatPr baseColWidth="10" defaultRowHeight="16.3" x14ac:dyDescent="0.3"/>
  <cols>
    <col min="1" max="1" width="36.33203125" bestFit="1" customWidth="1"/>
    <col min="2" max="5" width="14" customWidth="1"/>
    <col min="6" max="6" width="12.21875" style="63" bestFit="1" customWidth="1"/>
  </cols>
  <sheetData>
    <row r="1" spans="1:6" x14ac:dyDescent="0.3">
      <c r="A1" s="1" t="s">
        <v>6</v>
      </c>
    </row>
    <row r="2" spans="1:6" x14ac:dyDescent="0.3">
      <c r="A2" s="69" t="s">
        <v>29</v>
      </c>
      <c r="B2" s="69"/>
      <c r="C2" s="69"/>
      <c r="D2" s="69"/>
      <c r="E2" s="69"/>
      <c r="F2" s="69"/>
    </row>
    <row r="3" spans="1:6" ht="31.25" x14ac:dyDescent="0.3">
      <c r="A3" s="23" t="s">
        <v>8</v>
      </c>
      <c r="B3" s="23" t="s">
        <v>67</v>
      </c>
      <c r="C3" s="23" t="s">
        <v>122</v>
      </c>
      <c r="D3" s="23" t="s">
        <v>123</v>
      </c>
      <c r="E3" s="23" t="s">
        <v>0</v>
      </c>
      <c r="F3" s="24" t="s">
        <v>1</v>
      </c>
    </row>
    <row r="4" spans="1:6" x14ac:dyDescent="0.3">
      <c r="A4" s="9" t="s">
        <v>101</v>
      </c>
      <c r="B4" s="10">
        <v>22852.900024784351</v>
      </c>
      <c r="C4" s="10">
        <v>18461.292467115032</v>
      </c>
      <c r="D4" s="10">
        <v>27015.15786742519</v>
      </c>
      <c r="E4" s="59">
        <f>+D4-C4</f>
        <v>8553.8654003101583</v>
      </c>
      <c r="F4" s="49">
        <f t="shared" ref="F4:F29" si="0">IF(E4=0,0,IF(C4=0,100,(D4/C4*100-100)))</f>
        <v>46.334054972300009</v>
      </c>
    </row>
    <row r="5" spans="1:6" x14ac:dyDescent="0.3">
      <c r="A5" s="9" t="s">
        <v>70</v>
      </c>
      <c r="B5" s="10">
        <v>19159.734342094031</v>
      </c>
      <c r="C5" s="10">
        <v>16357.430778415868</v>
      </c>
      <c r="D5" s="10">
        <v>17338.171312423598</v>
      </c>
      <c r="E5" s="59">
        <f>+D5-C5</f>
        <v>980.74053400772937</v>
      </c>
      <c r="F5" s="49">
        <f t="shared" si="0"/>
        <v>5.9956881205442585</v>
      </c>
    </row>
    <row r="6" spans="1:6" x14ac:dyDescent="0.3">
      <c r="A6" s="9" t="s">
        <v>145</v>
      </c>
      <c r="B6" s="10">
        <v>113678.85994373348</v>
      </c>
      <c r="C6" s="10">
        <v>103684.71946133432</v>
      </c>
      <c r="D6" s="10">
        <v>118421.06949942438</v>
      </c>
      <c r="E6" s="59">
        <f>+D6-C6</f>
        <v>14736.350038090066</v>
      </c>
      <c r="F6" s="49">
        <f t="shared" si="0"/>
        <v>14.21265362403328</v>
      </c>
    </row>
    <row r="7" spans="1:6" x14ac:dyDescent="0.3">
      <c r="A7" s="60" t="s">
        <v>109</v>
      </c>
      <c r="B7" s="10">
        <v>36376.231512089886</v>
      </c>
      <c r="C7" s="10">
        <v>19789.629028882206</v>
      </c>
      <c r="D7" s="10">
        <v>29843.15717698661</v>
      </c>
      <c r="E7" s="59">
        <f t="shared" ref="E7:E28" si="1">+D7-C7</f>
        <v>10053.528148104404</v>
      </c>
      <c r="F7" s="49">
        <f t="shared" si="0"/>
        <v>50.802004087250253</v>
      </c>
    </row>
    <row r="8" spans="1:6" x14ac:dyDescent="0.3">
      <c r="A8" s="60" t="s">
        <v>146</v>
      </c>
      <c r="B8" s="10">
        <v>54904.444559346673</v>
      </c>
      <c r="C8" s="10">
        <v>38221.885233449873</v>
      </c>
      <c r="D8" s="10">
        <v>50470.870097422201</v>
      </c>
      <c r="E8" s="59">
        <f t="shared" si="1"/>
        <v>12248.984863972328</v>
      </c>
      <c r="F8" s="49">
        <f t="shared" si="0"/>
        <v>32.047045270421734</v>
      </c>
    </row>
    <row r="9" spans="1:6" x14ac:dyDescent="0.3">
      <c r="A9" s="60" t="s">
        <v>147</v>
      </c>
      <c r="B9" s="10">
        <v>519785.09117211634</v>
      </c>
      <c r="C9" s="10">
        <v>429424.86046267132</v>
      </c>
      <c r="D9" s="10">
        <v>532531.3108675062</v>
      </c>
      <c r="E9" s="59">
        <f t="shared" si="1"/>
        <v>103106.45040483488</v>
      </c>
      <c r="F9" s="49">
        <f t="shared" si="0"/>
        <v>24.010358947021786</v>
      </c>
    </row>
    <row r="10" spans="1:6" x14ac:dyDescent="0.3">
      <c r="A10" s="60" t="s">
        <v>148</v>
      </c>
      <c r="B10" s="10">
        <v>126625.22445665882</v>
      </c>
      <c r="C10" s="10">
        <v>102510.28936791373</v>
      </c>
      <c r="D10" s="10">
        <v>153972.23235713234</v>
      </c>
      <c r="E10" s="59">
        <f t="shared" si="1"/>
        <v>51461.942989218602</v>
      </c>
      <c r="F10" s="49">
        <f t="shared" si="0"/>
        <v>50.201734193256954</v>
      </c>
    </row>
    <row r="11" spans="1:6" x14ac:dyDescent="0.3">
      <c r="A11" s="60" t="s">
        <v>149</v>
      </c>
      <c r="B11" s="10">
        <v>80262.037168739844</v>
      </c>
      <c r="C11" s="10">
        <v>50096.30910848963</v>
      </c>
      <c r="D11" s="10">
        <v>59381.984535197596</v>
      </c>
      <c r="E11" s="59">
        <f t="shared" si="1"/>
        <v>9285.6754267079668</v>
      </c>
      <c r="F11" s="49">
        <f t="shared" si="0"/>
        <v>18.535647819081262</v>
      </c>
    </row>
    <row r="12" spans="1:6" x14ac:dyDescent="0.3">
      <c r="A12" s="60" t="s">
        <v>150</v>
      </c>
      <c r="B12" s="10">
        <v>152887.24732984658</v>
      </c>
      <c r="C12" s="10">
        <v>115830.51670343468</v>
      </c>
      <c r="D12" s="10">
        <v>144638.75242727195</v>
      </c>
      <c r="E12" s="59">
        <f t="shared" si="1"/>
        <v>28808.235723837264</v>
      </c>
      <c r="F12" s="49">
        <f t="shared" si="0"/>
        <v>24.871024099457401</v>
      </c>
    </row>
    <row r="13" spans="1:6" x14ac:dyDescent="0.3">
      <c r="A13" s="60" t="s">
        <v>151</v>
      </c>
      <c r="B13" s="10">
        <v>43905.149359337054</v>
      </c>
      <c r="C13" s="10">
        <v>32847.208929358734</v>
      </c>
      <c r="D13" s="10">
        <v>40174.369995010617</v>
      </c>
      <c r="E13" s="59">
        <f t="shared" si="1"/>
        <v>7327.1610656518824</v>
      </c>
      <c r="F13" s="49">
        <f t="shared" si="0"/>
        <v>22.306799586563628</v>
      </c>
    </row>
    <row r="14" spans="1:6" x14ac:dyDescent="0.3">
      <c r="A14" s="60" t="s">
        <v>152</v>
      </c>
      <c r="B14" s="10">
        <v>20404.070959331999</v>
      </c>
      <c r="C14" s="10">
        <v>20317.419555487049</v>
      </c>
      <c r="D14" s="10">
        <v>27000.451709629408</v>
      </c>
      <c r="E14" s="59">
        <f t="shared" si="1"/>
        <v>6683.0321541423582</v>
      </c>
      <c r="F14" s="49">
        <f t="shared" si="0"/>
        <v>32.893114875592062</v>
      </c>
    </row>
    <row r="15" spans="1:6" x14ac:dyDescent="0.3">
      <c r="A15" s="60" t="s">
        <v>111</v>
      </c>
      <c r="B15" s="10">
        <v>18881.325091764313</v>
      </c>
      <c r="C15" s="10">
        <v>12983.545075015072</v>
      </c>
      <c r="D15" s="10">
        <v>17571.222431263799</v>
      </c>
      <c r="E15" s="59">
        <f t="shared" si="1"/>
        <v>4587.6773562487269</v>
      </c>
      <c r="F15" s="49">
        <f t="shared" si="0"/>
        <v>35.334551000843675</v>
      </c>
    </row>
    <row r="16" spans="1:6" x14ac:dyDescent="0.3">
      <c r="A16" s="9" t="s">
        <v>153</v>
      </c>
      <c r="B16" s="10">
        <v>603068.86543303018</v>
      </c>
      <c r="C16" s="10">
        <v>534448.20399406622</v>
      </c>
      <c r="D16" s="10">
        <v>645262.36205369513</v>
      </c>
      <c r="E16" s="59">
        <f t="shared" si="1"/>
        <v>110814.15805962891</v>
      </c>
      <c r="F16" s="49">
        <f t="shared" si="0"/>
        <v>20.734311993470428</v>
      </c>
    </row>
    <row r="17" spans="1:6" x14ac:dyDescent="0.3">
      <c r="A17" s="9" t="s">
        <v>154</v>
      </c>
      <c r="B17" s="10">
        <v>123330.61363046286</v>
      </c>
      <c r="C17" s="10">
        <v>90769.798824798563</v>
      </c>
      <c r="D17" s="10">
        <v>110615.85281758</v>
      </c>
      <c r="E17" s="59">
        <f t="shared" si="1"/>
        <v>19846.053992781439</v>
      </c>
      <c r="F17" s="49">
        <f t="shared" si="0"/>
        <v>21.864159940563226</v>
      </c>
    </row>
    <row r="18" spans="1:6" x14ac:dyDescent="0.3">
      <c r="A18" s="9" t="s">
        <v>155</v>
      </c>
      <c r="B18" s="10">
        <v>110387.03931911109</v>
      </c>
      <c r="C18" s="10">
        <v>86631.622870482795</v>
      </c>
      <c r="D18" s="10">
        <v>111421.10095673197</v>
      </c>
      <c r="E18" s="59">
        <f t="shared" si="1"/>
        <v>24789.478086249175</v>
      </c>
      <c r="F18" s="49">
        <f t="shared" si="0"/>
        <v>28.614814388632993</v>
      </c>
    </row>
    <row r="19" spans="1:6" x14ac:dyDescent="0.3">
      <c r="A19" s="9" t="s">
        <v>156</v>
      </c>
      <c r="B19" s="10">
        <v>47129.057495785426</v>
      </c>
      <c r="C19" s="10">
        <v>36845.834531466178</v>
      </c>
      <c r="D19" s="10">
        <v>48675.760432082316</v>
      </c>
      <c r="E19" s="59">
        <f t="shared" si="1"/>
        <v>11829.925900616137</v>
      </c>
      <c r="F19" s="49">
        <f t="shared" si="0"/>
        <v>32.106548951994654</v>
      </c>
    </row>
    <row r="20" spans="1:6" x14ac:dyDescent="0.3">
      <c r="A20" s="9" t="s">
        <v>157</v>
      </c>
      <c r="B20" s="10">
        <v>113942.00245769395</v>
      </c>
      <c r="C20" s="10">
        <v>86519.357086270262</v>
      </c>
      <c r="D20" s="10">
        <v>100530.94589388516</v>
      </c>
      <c r="E20" s="59">
        <f t="shared" si="1"/>
        <v>14011.588807614899</v>
      </c>
      <c r="F20" s="49">
        <f t="shared" si="0"/>
        <v>16.194744482028042</v>
      </c>
    </row>
    <row r="21" spans="1:6" x14ac:dyDescent="0.3">
      <c r="A21" s="9" t="s">
        <v>107</v>
      </c>
      <c r="B21" s="10">
        <v>95953.241029016659</v>
      </c>
      <c r="C21" s="10">
        <v>92624.869237291539</v>
      </c>
      <c r="D21" s="10">
        <v>98117.520233921197</v>
      </c>
      <c r="E21" s="59">
        <f t="shared" si="1"/>
        <v>5492.650996629658</v>
      </c>
      <c r="F21" s="49">
        <f t="shared" si="0"/>
        <v>5.9299959523378902</v>
      </c>
    </row>
    <row r="22" spans="1:6" x14ac:dyDescent="0.3">
      <c r="A22" s="9" t="s">
        <v>158</v>
      </c>
      <c r="B22" s="10">
        <v>211937.50248450993</v>
      </c>
      <c r="C22" s="10">
        <v>195543.8608919635</v>
      </c>
      <c r="D22" s="10">
        <v>203007.70650207982</v>
      </c>
      <c r="E22" s="59">
        <f t="shared" si="1"/>
        <v>7463.8456101163174</v>
      </c>
      <c r="F22" s="49">
        <f t="shared" si="0"/>
        <v>3.8169674957170088</v>
      </c>
    </row>
    <row r="23" spans="1:6" x14ac:dyDescent="0.3">
      <c r="A23" s="9" t="s">
        <v>117</v>
      </c>
      <c r="B23" s="10">
        <v>82988.237420000034</v>
      </c>
      <c r="C23" s="10">
        <v>37698.237420000005</v>
      </c>
      <c r="D23" s="10">
        <v>145000</v>
      </c>
      <c r="E23" s="59">
        <f t="shared" si="1"/>
        <v>107301.76258</v>
      </c>
      <c r="F23" s="49">
        <f t="shared" si="0"/>
        <v>284.63336729656572</v>
      </c>
    </row>
    <row r="24" spans="1:6" x14ac:dyDescent="0.3">
      <c r="A24" s="9" t="s">
        <v>115</v>
      </c>
      <c r="B24" s="10">
        <v>200000</v>
      </c>
      <c r="C24" s="10">
        <v>80000</v>
      </c>
      <c r="D24" s="10">
        <v>145000</v>
      </c>
      <c r="E24" s="59">
        <f t="shared" si="1"/>
        <v>65000</v>
      </c>
      <c r="F24" s="49">
        <f t="shared" si="0"/>
        <v>81.25</v>
      </c>
    </row>
    <row r="25" spans="1:6" x14ac:dyDescent="0.3">
      <c r="A25" s="9" t="s">
        <v>159</v>
      </c>
      <c r="B25" s="10">
        <v>251321.61181000003</v>
      </c>
      <c r="C25" s="10">
        <v>142376.51490999997</v>
      </c>
      <c r="D25" s="10">
        <v>120577.68321195</v>
      </c>
      <c r="E25" s="59">
        <f t="shared" si="1"/>
        <v>-21798.831698049966</v>
      </c>
      <c r="F25" s="49">
        <f t="shared" si="0"/>
        <v>-15.310693418665011</v>
      </c>
    </row>
    <row r="26" spans="1:6" x14ac:dyDescent="0.3">
      <c r="A26" s="9" t="s">
        <v>160</v>
      </c>
      <c r="B26" s="10">
        <v>1409671.8360000006</v>
      </c>
      <c r="C26" s="10">
        <v>922806.72555640014</v>
      </c>
      <c r="D26" s="10">
        <v>632836.38762000005</v>
      </c>
      <c r="E26" s="59">
        <f t="shared" si="1"/>
        <v>-289970.33793640009</v>
      </c>
      <c r="F26" s="49">
        <f t="shared" si="0"/>
        <v>-31.422651125734319</v>
      </c>
    </row>
    <row r="27" spans="1:6" x14ac:dyDescent="0.3">
      <c r="A27" s="9" t="s">
        <v>161</v>
      </c>
      <c r="B27" s="10">
        <v>6525.7470199999998</v>
      </c>
      <c r="C27" s="10">
        <v>6525.7470199999998</v>
      </c>
      <c r="D27" s="10">
        <v>6525.7470199999998</v>
      </c>
      <c r="E27" s="59">
        <f t="shared" si="1"/>
        <v>0</v>
      </c>
      <c r="F27" s="49">
        <f t="shared" si="0"/>
        <v>0</v>
      </c>
    </row>
    <row r="28" spans="1:6" x14ac:dyDescent="0.3">
      <c r="A28" s="9" t="s">
        <v>162</v>
      </c>
      <c r="B28" s="10">
        <v>3027.1049800000001</v>
      </c>
      <c r="C28" s="10">
        <v>3027.1049800000001</v>
      </c>
      <c r="D28" s="10">
        <v>3027.1049800000001</v>
      </c>
      <c r="E28" s="59">
        <f t="shared" si="1"/>
        <v>0</v>
      </c>
      <c r="F28" s="49">
        <f t="shared" si="0"/>
        <v>0</v>
      </c>
    </row>
    <row r="29" spans="1:6" x14ac:dyDescent="0.3">
      <c r="A29" s="6" t="s">
        <v>5</v>
      </c>
      <c r="B29" s="11">
        <f>SUM(B4:B28)</f>
        <v>4469005.1749994541</v>
      </c>
      <c r="C29" s="11">
        <f>SUM(C4:C28)</f>
        <v>3276342.9834943064</v>
      </c>
      <c r="D29" s="11">
        <f>SUM(D4:D28)</f>
        <v>3588956.92199862</v>
      </c>
      <c r="E29" s="11">
        <f>SUM(E4:E28)</f>
        <v>312613.938504313</v>
      </c>
      <c r="F29" s="50">
        <f t="shared" si="0"/>
        <v>9.5415510549174058</v>
      </c>
    </row>
    <row r="30" spans="1:6" x14ac:dyDescent="0.3">
      <c r="A30" s="61"/>
      <c r="B30" s="62"/>
      <c r="C30" s="62"/>
      <c r="D30" s="62"/>
      <c r="E30" s="62"/>
      <c r="F30" s="64"/>
    </row>
    <row r="31" spans="1:6" x14ac:dyDescent="0.3">
      <c r="A31" s="61"/>
      <c r="B31" s="62"/>
      <c r="C31" s="62"/>
      <c r="D31" s="62"/>
      <c r="E31" s="62"/>
      <c r="F31" s="64"/>
    </row>
    <row r="32" spans="1:6" x14ac:dyDescent="0.3">
      <c r="A32" s="8" t="s">
        <v>165</v>
      </c>
      <c r="F32" s="63" t="s">
        <v>167</v>
      </c>
    </row>
  </sheetData>
  <mergeCells count="1">
    <mergeCell ref="A2:F2"/>
  </mergeCells>
  <hyperlinks>
    <hyperlink ref="A3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zoomScale="75" zoomScaleNormal="75" workbookViewId="0">
      <pane ySplit="3" topLeftCell="A4" activePane="bottomLeft" state="frozen"/>
      <selection pane="bottomLeft" activeCell="A4" sqref="A4"/>
    </sheetView>
  </sheetViews>
  <sheetFormatPr baseColWidth="10" defaultColWidth="11" defaultRowHeight="15.65" x14ac:dyDescent="0.25"/>
  <cols>
    <col min="1" max="1" width="36.44140625" style="2" customWidth="1"/>
    <col min="2" max="2" width="31.6640625" style="2" customWidth="1"/>
    <col min="3" max="3" width="13.88671875" style="19" customWidth="1"/>
    <col min="4" max="5" width="13.88671875" style="20" customWidth="1"/>
    <col min="6" max="6" width="12.44140625" style="17" customWidth="1"/>
    <col min="7" max="7" width="10.88671875" style="17" customWidth="1"/>
    <col min="8" max="16384" width="11" style="2"/>
  </cols>
  <sheetData>
    <row r="1" spans="1:7" x14ac:dyDescent="0.25">
      <c r="A1" s="7" t="s">
        <v>65</v>
      </c>
    </row>
    <row r="2" spans="1:7" x14ac:dyDescent="0.25">
      <c r="A2" s="68" t="s">
        <v>29</v>
      </c>
      <c r="B2" s="68"/>
      <c r="C2" s="68"/>
      <c r="D2" s="68"/>
      <c r="E2" s="68"/>
      <c r="F2" s="68"/>
      <c r="G2" s="68"/>
    </row>
    <row r="3" spans="1:7" s="12" customFormat="1" ht="35.35" customHeight="1" x14ac:dyDescent="0.3">
      <c r="A3" s="22" t="s">
        <v>63</v>
      </c>
      <c r="B3" s="22" t="s">
        <v>64</v>
      </c>
      <c r="C3" s="22" t="s">
        <v>67</v>
      </c>
      <c r="D3" s="22" t="s">
        <v>68</v>
      </c>
      <c r="E3" s="22" t="s">
        <v>69</v>
      </c>
      <c r="F3" s="22" t="s">
        <v>0</v>
      </c>
      <c r="G3" s="22" t="s">
        <v>1</v>
      </c>
    </row>
    <row r="4" spans="1:7" x14ac:dyDescent="0.25">
      <c r="A4" s="9" t="s">
        <v>70</v>
      </c>
      <c r="B4" s="13" t="s">
        <v>71</v>
      </c>
      <c r="C4" s="29">
        <v>17256.464162094035</v>
      </c>
      <c r="D4" s="29">
        <v>14956.514515797649</v>
      </c>
      <c r="E4" s="29">
        <v>15323.021413223598</v>
      </c>
      <c r="F4" s="25">
        <v>366.50689742594841</v>
      </c>
      <c r="G4" s="49">
        <v>2.450483346496469</v>
      </c>
    </row>
    <row r="5" spans="1:7" x14ac:dyDescent="0.25">
      <c r="A5" s="9"/>
      <c r="B5" s="13" t="s">
        <v>72</v>
      </c>
      <c r="C5" s="29">
        <v>1367.2403100000004</v>
      </c>
      <c r="D5" s="29">
        <v>1050.14104</v>
      </c>
      <c r="E5" s="29">
        <v>1344.9982792000001</v>
      </c>
      <c r="F5" s="25">
        <v>294.85723920000009</v>
      </c>
      <c r="G5" s="49">
        <v>28.07787030206913</v>
      </c>
    </row>
    <row r="6" spans="1:7" x14ac:dyDescent="0.25">
      <c r="A6" s="9"/>
      <c r="B6" s="13" t="s">
        <v>73</v>
      </c>
      <c r="C6" s="29">
        <v>536.02986999999996</v>
      </c>
      <c r="D6" s="29">
        <v>350.77522261822236</v>
      </c>
      <c r="E6" s="29">
        <v>670.15161999999998</v>
      </c>
      <c r="F6" s="25">
        <v>319.37639738177762</v>
      </c>
      <c r="G6" s="49">
        <v>91.048733430462789</v>
      </c>
    </row>
    <row r="7" spans="1:7" x14ac:dyDescent="0.25">
      <c r="A7" s="6" t="s">
        <v>74</v>
      </c>
      <c r="B7" s="14"/>
      <c r="C7" s="30">
        <v>19159.734342094034</v>
      </c>
      <c r="D7" s="30">
        <v>16357.43077841587</v>
      </c>
      <c r="E7" s="30">
        <v>17338.171312423598</v>
      </c>
      <c r="F7" s="31">
        <v>980.74053400772755</v>
      </c>
      <c r="G7" s="50">
        <v>5.9956881205442301</v>
      </c>
    </row>
    <row r="8" spans="1:7" x14ac:dyDescent="0.25">
      <c r="A8" s="9" t="s">
        <v>75</v>
      </c>
      <c r="B8" s="13" t="s">
        <v>71</v>
      </c>
      <c r="C8" s="29">
        <v>92135.063143733554</v>
      </c>
      <c r="D8" s="29">
        <v>90055.339742437587</v>
      </c>
      <c r="E8" s="29">
        <v>101804.88311262437</v>
      </c>
      <c r="F8" s="25">
        <v>11749.543370186788</v>
      </c>
      <c r="G8" s="49">
        <v>13.047025755264514</v>
      </c>
    </row>
    <row r="9" spans="1:7" x14ac:dyDescent="0.25">
      <c r="A9" s="9"/>
      <c r="B9" s="13" t="s">
        <v>72</v>
      </c>
      <c r="C9" s="29">
        <v>7045.5736400000014</v>
      </c>
      <c r="D9" s="29">
        <v>4985.1472400000011</v>
      </c>
      <c r="E9" s="29">
        <v>4979.5110467999993</v>
      </c>
      <c r="F9" s="25">
        <v>-5.6361932000017987</v>
      </c>
      <c r="G9" s="49">
        <v>-0.11305971375885804</v>
      </c>
    </row>
    <row r="10" spans="1:7" x14ac:dyDescent="0.25">
      <c r="A10" s="9"/>
      <c r="B10" s="13" t="s">
        <v>73</v>
      </c>
      <c r="C10" s="29">
        <v>14452.838540000001</v>
      </c>
      <c r="D10" s="29">
        <v>8621.7324788966944</v>
      </c>
      <c r="E10" s="29">
        <v>11609.675340000002</v>
      </c>
      <c r="F10" s="25">
        <v>2987.9428611033072</v>
      </c>
      <c r="G10" s="49">
        <v>34.655944943975669</v>
      </c>
    </row>
    <row r="11" spans="1:7" ht="31.25" x14ac:dyDescent="0.25">
      <c r="A11" s="9"/>
      <c r="B11" s="13" t="s">
        <v>76</v>
      </c>
      <c r="C11" s="29">
        <v>45.384620000000005</v>
      </c>
      <c r="D11" s="29">
        <v>22.5</v>
      </c>
      <c r="E11" s="29">
        <v>27</v>
      </c>
      <c r="F11" s="25">
        <v>4.5</v>
      </c>
      <c r="G11" s="49">
        <v>20</v>
      </c>
    </row>
    <row r="12" spans="1:7" ht="31.25" x14ac:dyDescent="0.25">
      <c r="A12" s="6"/>
      <c r="B12" s="13" t="s">
        <v>77</v>
      </c>
      <c r="C12" s="29">
        <v>12674.752470000001</v>
      </c>
      <c r="D12" s="29">
        <v>610.83934999999997</v>
      </c>
      <c r="E12" s="29">
        <v>2743.4505600000002</v>
      </c>
      <c r="F12" s="25">
        <v>2132.61121</v>
      </c>
      <c r="G12" s="49">
        <v>349.12800067644633</v>
      </c>
    </row>
    <row r="13" spans="1:7" x14ac:dyDescent="0.25">
      <c r="A13" s="6" t="s">
        <v>78</v>
      </c>
      <c r="B13" s="14"/>
      <c r="C13" s="30">
        <v>126353.61241373357</v>
      </c>
      <c r="D13" s="30">
        <v>104295.55881133427</v>
      </c>
      <c r="E13" s="30">
        <v>121164.52005942438</v>
      </c>
      <c r="F13" s="31">
        <v>16868.961248090112</v>
      </c>
      <c r="G13" s="50">
        <v>16.174189428914488</v>
      </c>
    </row>
    <row r="14" spans="1:7" x14ac:dyDescent="0.25">
      <c r="A14" s="9" t="s">
        <v>79</v>
      </c>
      <c r="B14" s="13" t="s">
        <v>71</v>
      </c>
      <c r="C14" s="29">
        <v>49120.134360462747</v>
      </c>
      <c r="D14" s="29">
        <v>46317.586898564106</v>
      </c>
      <c r="E14" s="29">
        <v>49597.65661475496</v>
      </c>
      <c r="F14" s="25">
        <v>3280.0697161908538</v>
      </c>
      <c r="G14" s="49">
        <v>7.0816938787727395</v>
      </c>
    </row>
    <row r="15" spans="1:7" x14ac:dyDescent="0.25">
      <c r="A15" s="9"/>
      <c r="B15" s="13" t="s">
        <v>72</v>
      </c>
      <c r="C15" s="29">
        <v>2894.5200599999989</v>
      </c>
      <c r="D15" s="29">
        <v>1701.73504</v>
      </c>
      <c r="E15" s="29">
        <v>2906.9240319249998</v>
      </c>
      <c r="F15" s="25">
        <v>1205.1889919249998</v>
      </c>
      <c r="G15" s="49">
        <v>70.821189174373444</v>
      </c>
    </row>
    <row r="16" spans="1:7" x14ac:dyDescent="0.25">
      <c r="A16" s="6"/>
      <c r="B16" s="13" t="s">
        <v>73</v>
      </c>
      <c r="C16" s="29">
        <v>71315.959210000015</v>
      </c>
      <c r="D16" s="29">
        <v>42750.476886234464</v>
      </c>
      <c r="E16" s="29">
        <v>58111.272170899989</v>
      </c>
      <c r="F16" s="25">
        <v>15360.795284665524</v>
      </c>
      <c r="G16" s="49">
        <v>35.931284054545046</v>
      </c>
    </row>
    <row r="17" spans="1:7" ht="31.25" x14ac:dyDescent="0.25">
      <c r="A17" s="9"/>
      <c r="B17" s="13" t="s">
        <v>77</v>
      </c>
      <c r="C17" s="29">
        <v>6713.2270699999999</v>
      </c>
      <c r="D17" s="29">
        <v>5136.39876</v>
      </c>
      <c r="E17" s="29">
        <v>0</v>
      </c>
      <c r="F17" s="25">
        <v>-5136.39876</v>
      </c>
      <c r="G17" s="49">
        <v>-100</v>
      </c>
    </row>
    <row r="18" spans="1:7" x14ac:dyDescent="0.25">
      <c r="A18" s="9"/>
      <c r="B18" s="13" t="s">
        <v>80</v>
      </c>
      <c r="C18" s="29">
        <v>9552.8520000000008</v>
      </c>
      <c r="D18" s="29">
        <v>9552.8520000000008</v>
      </c>
      <c r="E18" s="29">
        <v>9552.8520000000008</v>
      </c>
      <c r="F18" s="25">
        <v>0</v>
      </c>
      <c r="G18" s="49">
        <v>0</v>
      </c>
    </row>
    <row r="19" spans="1:7" x14ac:dyDescent="0.25">
      <c r="A19" s="6" t="s">
        <v>81</v>
      </c>
      <c r="B19" s="14"/>
      <c r="C19" s="30">
        <v>139596.69270046277</v>
      </c>
      <c r="D19" s="30">
        <v>105459.04958479857</v>
      </c>
      <c r="E19" s="30">
        <v>120168.70481757996</v>
      </c>
      <c r="F19" s="31">
        <v>14709.655232781384</v>
      </c>
      <c r="G19" s="50">
        <v>13.94821524629188</v>
      </c>
    </row>
    <row r="20" spans="1:7" x14ac:dyDescent="0.25">
      <c r="A20" s="6" t="s">
        <v>82</v>
      </c>
      <c r="B20" s="13" t="s">
        <v>71</v>
      </c>
      <c r="C20" s="29">
        <v>79534.094626658713</v>
      </c>
      <c r="D20" s="29">
        <v>75880.554011247106</v>
      </c>
      <c r="E20" s="29">
        <v>101236.69066418221</v>
      </c>
      <c r="F20" s="25">
        <v>25356.136652935107</v>
      </c>
      <c r="G20" s="49">
        <v>33.41585599016156</v>
      </c>
    </row>
    <row r="21" spans="1:7" x14ac:dyDescent="0.25">
      <c r="A21" s="9"/>
      <c r="B21" s="13" t="s">
        <v>72</v>
      </c>
      <c r="C21" s="29">
        <v>2814.9407099999994</v>
      </c>
      <c r="D21" s="29">
        <v>2049.5362733333336</v>
      </c>
      <c r="E21" s="29">
        <v>1704.0468122500008</v>
      </c>
      <c r="F21" s="25">
        <v>-345.4894610833328</v>
      </c>
      <c r="G21" s="49">
        <v>-16.856957623952368</v>
      </c>
    </row>
    <row r="22" spans="1:7" x14ac:dyDescent="0.25">
      <c r="A22" s="9"/>
      <c r="B22" s="13" t="s">
        <v>73</v>
      </c>
      <c r="C22" s="29">
        <v>44276.18912000001</v>
      </c>
      <c r="D22" s="29">
        <v>24580.199083333337</v>
      </c>
      <c r="E22" s="29">
        <v>51031.494880699996</v>
      </c>
      <c r="F22" s="25">
        <v>26451.29579736666</v>
      </c>
      <c r="G22" s="49">
        <v>107.61221138888993</v>
      </c>
    </row>
    <row r="23" spans="1:7" ht="31.25" x14ac:dyDescent="0.25">
      <c r="A23" s="9"/>
      <c r="B23" s="13" t="s">
        <v>77</v>
      </c>
      <c r="C23" s="29">
        <v>16231.675039999998</v>
      </c>
      <c r="D23" s="29">
        <v>4328.6254499999995</v>
      </c>
      <c r="E23" s="29">
        <v>20252.08827</v>
      </c>
      <c r="F23" s="25">
        <v>15923.462820000001</v>
      </c>
      <c r="G23" s="49">
        <v>367.86418700190387</v>
      </c>
    </row>
    <row r="24" spans="1:7" x14ac:dyDescent="0.25">
      <c r="A24" s="6" t="s">
        <v>83</v>
      </c>
      <c r="B24" s="14"/>
      <c r="C24" s="30">
        <v>142856.89949665871</v>
      </c>
      <c r="D24" s="30">
        <v>106838.91481791378</v>
      </c>
      <c r="E24" s="30">
        <v>174224.32062713223</v>
      </c>
      <c r="F24" s="31">
        <v>67385.405809218442</v>
      </c>
      <c r="G24" s="50">
        <v>63.071967666522823</v>
      </c>
    </row>
    <row r="25" spans="1:7" x14ac:dyDescent="0.25">
      <c r="A25" s="6" t="s">
        <v>84</v>
      </c>
      <c r="B25" s="13" t="s">
        <v>71</v>
      </c>
      <c r="C25" s="29">
        <v>90389.77839984672</v>
      </c>
      <c r="D25" s="29">
        <v>80643.048188085217</v>
      </c>
      <c r="E25" s="29">
        <v>95560.522351871987</v>
      </c>
      <c r="F25" s="25">
        <v>14917.47416378677</v>
      </c>
      <c r="G25" s="49">
        <v>18.498152660343976</v>
      </c>
    </row>
    <row r="26" spans="1:7" x14ac:dyDescent="0.25">
      <c r="A26" s="9"/>
      <c r="B26" s="13" t="s">
        <v>72</v>
      </c>
      <c r="C26" s="29">
        <v>12089.723920000004</v>
      </c>
      <c r="D26" s="29">
        <v>5617.8658399999995</v>
      </c>
      <c r="E26" s="29">
        <v>7126.0906453999996</v>
      </c>
      <c r="F26" s="25">
        <v>1508.2248054000002</v>
      </c>
      <c r="G26" s="49">
        <v>26.846935266079612</v>
      </c>
    </row>
    <row r="27" spans="1:7" x14ac:dyDescent="0.25">
      <c r="A27" s="9"/>
      <c r="B27" s="13" t="s">
        <v>73</v>
      </c>
      <c r="C27" s="29">
        <v>46218.098620000004</v>
      </c>
      <c r="D27" s="29">
        <v>25645.104995349349</v>
      </c>
      <c r="E27" s="29">
        <v>37899.579429999991</v>
      </c>
      <c r="F27" s="25">
        <v>12254.474434650641</v>
      </c>
      <c r="G27" s="49">
        <v>47.784847973416163</v>
      </c>
    </row>
    <row r="28" spans="1:7" ht="31.25" x14ac:dyDescent="0.25">
      <c r="A28" s="9"/>
      <c r="B28" s="13" t="s">
        <v>76</v>
      </c>
      <c r="C28" s="29">
        <v>4189.6463899999999</v>
      </c>
      <c r="D28" s="29">
        <v>3924.4976799999999</v>
      </c>
      <c r="E28" s="29">
        <v>4052.56</v>
      </c>
      <c r="F28" s="25">
        <v>128.06232</v>
      </c>
      <c r="G28" s="49">
        <v>3.2631518844470406</v>
      </c>
    </row>
    <row r="29" spans="1:7" ht="31.25" x14ac:dyDescent="0.25">
      <c r="A29" s="9"/>
      <c r="B29" s="13" t="s">
        <v>77</v>
      </c>
      <c r="C29" s="29">
        <v>21097.639760000002</v>
      </c>
      <c r="D29" s="29">
        <v>9134.8638100000026</v>
      </c>
      <c r="E29" s="29">
        <v>859.14376000000004</v>
      </c>
      <c r="F29" s="25">
        <v>-8275.7200500000017</v>
      </c>
      <c r="G29" s="49">
        <v>-90.594892514330766</v>
      </c>
    </row>
    <row r="30" spans="1:7" x14ac:dyDescent="0.25">
      <c r="A30" s="6" t="s">
        <v>85</v>
      </c>
      <c r="B30" s="14"/>
      <c r="C30" s="30">
        <v>173984.88708984671</v>
      </c>
      <c r="D30" s="30">
        <v>124965.38051343457</v>
      </c>
      <c r="E30" s="30">
        <v>145497.89618727195</v>
      </c>
      <c r="F30" s="31">
        <v>20532.515673837377</v>
      </c>
      <c r="G30" s="50">
        <v>16.43056308033249</v>
      </c>
    </row>
    <row r="31" spans="1:7" x14ac:dyDescent="0.25">
      <c r="A31" s="9" t="s">
        <v>86</v>
      </c>
      <c r="B31" s="13" t="s">
        <v>71</v>
      </c>
      <c r="C31" s="29">
        <v>39451.704158739783</v>
      </c>
      <c r="D31" s="29">
        <v>32187.093841810252</v>
      </c>
      <c r="E31" s="29">
        <v>38854.140250117583</v>
      </c>
      <c r="F31" s="25">
        <v>6667.0464083073311</v>
      </c>
      <c r="G31" s="49">
        <v>20.713415262259559</v>
      </c>
    </row>
    <row r="32" spans="1:7" x14ac:dyDescent="0.25">
      <c r="A32" s="9"/>
      <c r="B32" s="13" t="s">
        <v>72</v>
      </c>
      <c r="C32" s="29">
        <v>6067.1735799999997</v>
      </c>
      <c r="D32" s="29">
        <v>2292.1172379999998</v>
      </c>
      <c r="E32" s="29">
        <v>1918.2587747800003</v>
      </c>
      <c r="F32" s="25">
        <v>-373.85846321999952</v>
      </c>
      <c r="G32" s="49">
        <v>-16.310616971155099</v>
      </c>
    </row>
    <row r="33" spans="1:7" x14ac:dyDescent="0.25">
      <c r="A33" s="9"/>
      <c r="B33" s="13" t="s">
        <v>73</v>
      </c>
      <c r="C33" s="29">
        <v>18125.590350000002</v>
      </c>
      <c r="D33" s="29">
        <v>3124.7910886793734</v>
      </c>
      <c r="E33" s="29">
        <v>4638.26798125</v>
      </c>
      <c r="F33" s="25">
        <v>1513.4768925706267</v>
      </c>
      <c r="G33" s="49">
        <v>48.434498487073739</v>
      </c>
    </row>
    <row r="34" spans="1:7" ht="31.25" x14ac:dyDescent="0.25">
      <c r="A34" s="9"/>
      <c r="B34" s="13" t="s">
        <v>76</v>
      </c>
      <c r="C34" s="29">
        <v>16617.569079999997</v>
      </c>
      <c r="D34" s="29">
        <v>12492.306939999999</v>
      </c>
      <c r="E34" s="29">
        <v>13971.317529049998</v>
      </c>
      <c r="F34" s="25">
        <v>1479.0105890499999</v>
      </c>
      <c r="G34" s="49">
        <v>11.839371191835284</v>
      </c>
    </row>
    <row r="35" spans="1:7" ht="31.25" x14ac:dyDescent="0.25">
      <c r="A35" s="6"/>
      <c r="B35" s="13" t="s">
        <v>77</v>
      </c>
      <c r="C35" s="29">
        <v>4093.8920700000003</v>
      </c>
      <c r="D35" s="29">
        <v>141.12738000000002</v>
      </c>
      <c r="E35" s="29">
        <v>0</v>
      </c>
      <c r="F35" s="25">
        <v>-141.12738000000002</v>
      </c>
      <c r="G35" s="49">
        <v>-100</v>
      </c>
    </row>
    <row r="36" spans="1:7" x14ac:dyDescent="0.25">
      <c r="A36" s="6" t="s">
        <v>87</v>
      </c>
      <c r="B36" s="14"/>
      <c r="C36" s="30">
        <v>84355.929238739787</v>
      </c>
      <c r="D36" s="30">
        <v>50237.436488489628</v>
      </c>
      <c r="E36" s="30">
        <v>59381.984535197589</v>
      </c>
      <c r="F36" s="31">
        <v>9144.5480467079615</v>
      </c>
      <c r="G36" s="50">
        <v>18.202656596148486</v>
      </c>
    </row>
    <row r="37" spans="1:7" x14ac:dyDescent="0.25">
      <c r="A37" s="9" t="s">
        <v>88</v>
      </c>
      <c r="B37" s="13" t="s">
        <v>71</v>
      </c>
      <c r="C37" s="29">
        <v>71405.123649111047</v>
      </c>
      <c r="D37" s="29">
        <v>61499.371551184202</v>
      </c>
      <c r="E37" s="29">
        <v>73821.862123447223</v>
      </c>
      <c r="F37" s="25">
        <v>12322.490572263021</v>
      </c>
      <c r="G37" s="49">
        <v>20.036774785588435</v>
      </c>
    </row>
    <row r="38" spans="1:7" x14ac:dyDescent="0.25">
      <c r="A38" s="9"/>
      <c r="B38" s="13" t="s">
        <v>72</v>
      </c>
      <c r="C38" s="29">
        <v>1671.2141800000009</v>
      </c>
      <c r="D38" s="29">
        <v>920.4396155666667</v>
      </c>
      <c r="E38" s="29">
        <v>1822.9667541301881</v>
      </c>
      <c r="F38" s="25">
        <v>902.52713856352136</v>
      </c>
      <c r="G38" s="49">
        <v>98.053921550071749</v>
      </c>
    </row>
    <row r="39" spans="1:7" x14ac:dyDescent="0.25">
      <c r="A39" s="9"/>
      <c r="B39" s="13" t="s">
        <v>73</v>
      </c>
      <c r="C39" s="29">
        <v>37310.701489999992</v>
      </c>
      <c r="D39" s="29">
        <v>24211.811703731917</v>
      </c>
      <c r="E39" s="29">
        <v>35776.272079154587</v>
      </c>
      <c r="F39" s="25">
        <v>11564.46037542267</v>
      </c>
      <c r="G39" s="49">
        <v>47.763713500382835</v>
      </c>
    </row>
    <row r="40" spans="1:7" ht="31.25" x14ac:dyDescent="0.25">
      <c r="A40" s="6"/>
      <c r="B40" s="13" t="s">
        <v>77</v>
      </c>
      <c r="C40" s="29">
        <v>9981.6279600000016</v>
      </c>
      <c r="D40" s="29">
        <v>1719.0086099999999</v>
      </c>
      <c r="E40" s="29">
        <v>3179.5228700000002</v>
      </c>
      <c r="F40" s="25">
        <v>1460.5142600000004</v>
      </c>
      <c r="G40" s="49">
        <v>84.962591315932997</v>
      </c>
    </row>
    <row r="41" spans="1:7" x14ac:dyDescent="0.25">
      <c r="A41" s="6" t="s">
        <v>89</v>
      </c>
      <c r="B41" s="14"/>
      <c r="C41" s="30">
        <v>120368.66727911106</v>
      </c>
      <c r="D41" s="30">
        <v>88350.631480482771</v>
      </c>
      <c r="E41" s="30">
        <v>114600.62382673202</v>
      </c>
      <c r="F41" s="31">
        <v>26249.992346249244</v>
      </c>
      <c r="G41" s="50">
        <v>29.711154189144708</v>
      </c>
    </row>
    <row r="42" spans="1:7" x14ac:dyDescent="0.25">
      <c r="A42" s="9" t="s">
        <v>90</v>
      </c>
      <c r="B42" s="13" t="s">
        <v>71</v>
      </c>
      <c r="C42" s="29">
        <v>33460.63943578543</v>
      </c>
      <c r="D42" s="29">
        <v>30599.817573132841</v>
      </c>
      <c r="E42" s="29">
        <v>34481.917016319792</v>
      </c>
      <c r="F42" s="25">
        <v>3882.0994431869512</v>
      </c>
      <c r="G42" s="49">
        <v>12.686675121212147</v>
      </c>
    </row>
    <row r="43" spans="1:7" x14ac:dyDescent="0.25">
      <c r="A43" s="9"/>
      <c r="B43" s="13" t="s">
        <v>72</v>
      </c>
      <c r="C43" s="29">
        <v>740.68379000000004</v>
      </c>
      <c r="D43" s="29">
        <v>324.52510833333332</v>
      </c>
      <c r="E43" s="29">
        <v>405.71655576250004</v>
      </c>
      <c r="F43" s="25">
        <v>81.191447429166715</v>
      </c>
      <c r="G43" s="49">
        <v>25.018541044833924</v>
      </c>
    </row>
    <row r="44" spans="1:7" x14ac:dyDescent="0.25">
      <c r="A44" s="9"/>
      <c r="B44" s="13" t="s">
        <v>73</v>
      </c>
      <c r="C44" s="29">
        <v>12927.734269999994</v>
      </c>
      <c r="D44" s="29">
        <v>5921.4918500000003</v>
      </c>
      <c r="E44" s="29">
        <v>13788.126860000004</v>
      </c>
      <c r="F44" s="25">
        <v>7866.6350100000036</v>
      </c>
      <c r="G44" s="49">
        <v>132.8488700022445</v>
      </c>
    </row>
    <row r="45" spans="1:7" ht="31.25" x14ac:dyDescent="0.25">
      <c r="A45" s="6"/>
      <c r="B45" s="13" t="s">
        <v>77</v>
      </c>
      <c r="C45" s="29">
        <v>429.21600000000001</v>
      </c>
      <c r="D45" s="29">
        <v>33.343020000000003</v>
      </c>
      <c r="E45" s="29">
        <v>293</v>
      </c>
      <c r="F45" s="25">
        <v>259.65697999999998</v>
      </c>
      <c r="G45" s="49">
        <v>778.74463680854331</v>
      </c>
    </row>
    <row r="46" spans="1:7" x14ac:dyDescent="0.25">
      <c r="A46" s="6" t="s">
        <v>91</v>
      </c>
      <c r="B46" s="14"/>
      <c r="C46" s="30">
        <v>47558.273495785434</v>
      </c>
      <c r="D46" s="30">
        <v>36879.177551466179</v>
      </c>
      <c r="E46" s="30">
        <v>48968.760432082294</v>
      </c>
      <c r="F46" s="31">
        <v>12089.582880616115</v>
      </c>
      <c r="G46" s="50">
        <v>32.78159569514446</v>
      </c>
    </row>
    <row r="47" spans="1:7" x14ac:dyDescent="0.25">
      <c r="A47" s="9" t="s">
        <v>92</v>
      </c>
      <c r="B47" s="13" t="s">
        <v>71</v>
      </c>
      <c r="C47" s="29">
        <v>38755.659479346701</v>
      </c>
      <c r="D47" s="29">
        <v>32739.675334419135</v>
      </c>
      <c r="E47" s="29">
        <v>38892.88906322221</v>
      </c>
      <c r="F47" s="25">
        <v>6153.2137288030754</v>
      </c>
      <c r="G47" s="49">
        <v>18.794363920689889</v>
      </c>
    </row>
    <row r="48" spans="1:7" x14ac:dyDescent="0.25">
      <c r="A48" s="9"/>
      <c r="B48" s="13" t="s">
        <v>72</v>
      </c>
      <c r="C48" s="29">
        <v>2614.5803599999999</v>
      </c>
      <c r="D48" s="29">
        <v>1031.0557699999999</v>
      </c>
      <c r="E48" s="29">
        <v>2626.4658341999998</v>
      </c>
      <c r="F48" s="25">
        <v>1595.4100641999999</v>
      </c>
      <c r="G48" s="49">
        <v>154.73557402234408</v>
      </c>
    </row>
    <row r="49" spans="1:7" x14ac:dyDescent="0.25">
      <c r="A49" s="9"/>
      <c r="B49" s="13" t="s">
        <v>73</v>
      </c>
      <c r="C49" s="29">
        <v>13534.204720000002</v>
      </c>
      <c r="D49" s="29">
        <v>4451.1541290307341</v>
      </c>
      <c r="E49" s="29">
        <v>8951.5151999999998</v>
      </c>
      <c r="F49" s="25">
        <v>4500.3610709692657</v>
      </c>
      <c r="G49" s="49">
        <v>101.10548726267643</v>
      </c>
    </row>
    <row r="50" spans="1:7" ht="31.25" x14ac:dyDescent="0.25">
      <c r="A50" s="6"/>
      <c r="B50" s="13" t="s">
        <v>77</v>
      </c>
      <c r="C50" s="29">
        <v>63952.1</v>
      </c>
      <c r="D50" s="29">
        <v>44083.206989999999</v>
      </c>
      <c r="E50" s="29">
        <v>46254.176119999996</v>
      </c>
      <c r="F50" s="25">
        <v>2170.9691299999977</v>
      </c>
      <c r="G50" s="49">
        <v>4.9247077929073271</v>
      </c>
    </row>
    <row r="51" spans="1:7" x14ac:dyDescent="0.25">
      <c r="A51" s="9"/>
      <c r="B51" s="13" t="s">
        <v>93</v>
      </c>
      <c r="C51" s="29">
        <v>1409671.8360000006</v>
      </c>
      <c r="D51" s="29">
        <v>922806.72555640014</v>
      </c>
      <c r="E51" s="29">
        <v>632836.38762000005</v>
      </c>
      <c r="F51" s="25">
        <v>-289970.33793640009</v>
      </c>
      <c r="G51" s="49">
        <v>-31.422651125734319</v>
      </c>
    </row>
    <row r="52" spans="1:7" x14ac:dyDescent="0.25">
      <c r="A52" s="6" t="s">
        <v>94</v>
      </c>
      <c r="B52" s="14"/>
      <c r="C52" s="30">
        <v>1528528.3805593471</v>
      </c>
      <c r="D52" s="30">
        <v>1005111.81777985</v>
      </c>
      <c r="E52" s="30">
        <v>729561.43383742229</v>
      </c>
      <c r="F52" s="31">
        <v>-275550.3839424277</v>
      </c>
      <c r="G52" s="50">
        <v>-27.414898429020525</v>
      </c>
    </row>
    <row r="53" spans="1:7" x14ac:dyDescent="0.25">
      <c r="A53" s="9" t="s">
        <v>95</v>
      </c>
      <c r="B53" s="13" t="s">
        <v>71</v>
      </c>
      <c r="C53" s="29">
        <v>35600.73765933705</v>
      </c>
      <c r="D53" s="29">
        <v>28344.172893788058</v>
      </c>
      <c r="E53" s="29">
        <v>32526.005218810598</v>
      </c>
      <c r="F53" s="25">
        <v>4181.8323250225403</v>
      </c>
      <c r="G53" s="49">
        <v>14.753763818379184</v>
      </c>
    </row>
    <row r="54" spans="1:7" x14ac:dyDescent="0.25">
      <c r="A54" s="9"/>
      <c r="B54" s="13" t="s">
        <v>72</v>
      </c>
      <c r="C54" s="29">
        <v>2279.6330899999998</v>
      </c>
      <c r="D54" s="29">
        <v>1340.7526699999996</v>
      </c>
      <c r="E54" s="29">
        <v>1840.2359861999998</v>
      </c>
      <c r="F54" s="25">
        <v>499.48331620000022</v>
      </c>
      <c r="G54" s="49">
        <v>37.253949022529298</v>
      </c>
    </row>
    <row r="55" spans="1:7" x14ac:dyDescent="0.25">
      <c r="A55" s="6"/>
      <c r="B55" s="13" t="s">
        <v>73</v>
      </c>
      <c r="C55" s="29">
        <v>5581.1006100000004</v>
      </c>
      <c r="D55" s="29">
        <v>2856.2833655706745</v>
      </c>
      <c r="E55" s="29">
        <v>5448.1287899999998</v>
      </c>
      <c r="F55" s="25">
        <v>2591.8454244293252</v>
      </c>
      <c r="G55" s="49">
        <v>90.741887015523218</v>
      </c>
    </row>
    <row r="56" spans="1:7" ht="31.25" x14ac:dyDescent="0.25">
      <c r="A56" s="9"/>
      <c r="B56" s="13" t="s">
        <v>76</v>
      </c>
      <c r="C56" s="29">
        <v>443.678</v>
      </c>
      <c r="D56" s="29">
        <v>306</v>
      </c>
      <c r="E56" s="29">
        <v>360</v>
      </c>
      <c r="F56" s="25">
        <v>54</v>
      </c>
      <c r="G56" s="49">
        <v>17.64705882352942</v>
      </c>
    </row>
    <row r="57" spans="1:7" ht="31.25" x14ac:dyDescent="0.25">
      <c r="A57" s="9"/>
      <c r="B57" s="13" t="s">
        <v>77</v>
      </c>
      <c r="C57" s="29">
        <v>6229.2034000000003</v>
      </c>
      <c r="D57" s="29">
        <v>3095.2261899999994</v>
      </c>
      <c r="E57" s="29">
        <v>227.8</v>
      </c>
      <c r="F57" s="25">
        <v>-2867.4261899999992</v>
      </c>
      <c r="G57" s="49">
        <v>-92.640279384557672</v>
      </c>
    </row>
    <row r="58" spans="1:7" x14ac:dyDescent="0.25">
      <c r="A58" s="6" t="s">
        <v>96</v>
      </c>
      <c r="B58" s="14"/>
      <c r="C58" s="30">
        <v>50134.352759337045</v>
      </c>
      <c r="D58" s="30">
        <v>35942.435119358735</v>
      </c>
      <c r="E58" s="30">
        <v>40402.169995010598</v>
      </c>
      <c r="F58" s="31">
        <v>4459.7348756518622</v>
      </c>
      <c r="G58" s="50">
        <v>12.407993116887724</v>
      </c>
    </row>
    <row r="59" spans="1:7" x14ac:dyDescent="0.25">
      <c r="A59" s="9" t="s">
        <v>97</v>
      </c>
      <c r="B59" s="13" t="s">
        <v>71</v>
      </c>
      <c r="C59" s="29">
        <v>378844.46841302962</v>
      </c>
      <c r="D59" s="29">
        <v>320225.75383406616</v>
      </c>
      <c r="E59" s="29">
        <v>389200.58008009417</v>
      </c>
      <c r="F59" s="25">
        <v>68974.826246028009</v>
      </c>
      <c r="G59" s="49">
        <v>21.539437543730244</v>
      </c>
    </row>
    <row r="60" spans="1:7" x14ac:dyDescent="0.25">
      <c r="A60" s="6"/>
      <c r="B60" s="13" t="s">
        <v>72</v>
      </c>
      <c r="C60" s="29">
        <v>72521.541300000012</v>
      </c>
      <c r="D60" s="29">
        <v>70100.100890000002</v>
      </c>
      <c r="E60" s="29">
        <v>75894.97470359999</v>
      </c>
      <c r="F60" s="25">
        <v>5794.8738135999884</v>
      </c>
      <c r="G60" s="49">
        <v>8.2665698622791126</v>
      </c>
    </row>
    <row r="61" spans="1:7" x14ac:dyDescent="0.25">
      <c r="A61" s="9"/>
      <c r="B61" s="13" t="s">
        <v>73</v>
      </c>
      <c r="C61" s="29">
        <v>151702.85572000005</v>
      </c>
      <c r="D61" s="29">
        <v>144122.34926999998</v>
      </c>
      <c r="E61" s="29">
        <v>180166.80727000002</v>
      </c>
      <c r="F61" s="25">
        <v>36044.458000000042</v>
      </c>
      <c r="G61" s="49">
        <v>25.009624241188334</v>
      </c>
    </row>
    <row r="62" spans="1:7" ht="31.25" x14ac:dyDescent="0.25">
      <c r="A62" s="9"/>
      <c r="B62" s="13" t="s">
        <v>77</v>
      </c>
      <c r="C62" s="29">
        <v>75644.883090000003</v>
      </c>
      <c r="D62" s="29">
        <v>72079.149810000003</v>
      </c>
      <c r="E62" s="29">
        <v>37263.150999999998</v>
      </c>
      <c r="F62" s="25">
        <v>-34815.998810000005</v>
      </c>
      <c r="G62" s="49">
        <v>-48.302454873253453</v>
      </c>
    </row>
    <row r="63" spans="1:7" x14ac:dyDescent="0.25">
      <c r="A63" s="6" t="s">
        <v>98</v>
      </c>
      <c r="B63" s="14"/>
      <c r="C63" s="30">
        <v>678713.74852302973</v>
      </c>
      <c r="D63" s="30">
        <v>606527.3538040662</v>
      </c>
      <c r="E63" s="30">
        <v>682525.51305369416</v>
      </c>
      <c r="F63" s="31">
        <v>75998.159249627963</v>
      </c>
      <c r="G63" s="50">
        <v>12.530046464182803</v>
      </c>
    </row>
    <row r="64" spans="1:7" x14ac:dyDescent="0.25">
      <c r="A64" s="9" t="s">
        <v>99</v>
      </c>
      <c r="B64" s="13" t="s">
        <v>71</v>
      </c>
      <c r="C64" s="29">
        <v>162070.38064211665</v>
      </c>
      <c r="D64" s="29">
        <v>161913.03915067084</v>
      </c>
      <c r="E64" s="29">
        <v>187778.09558050628</v>
      </c>
      <c r="F64" s="25">
        <v>25865.056429835444</v>
      </c>
      <c r="G64" s="49">
        <v>15.974659339058107</v>
      </c>
    </row>
    <row r="65" spans="1:7" x14ac:dyDescent="0.25">
      <c r="A65" s="6"/>
      <c r="B65" s="13" t="s">
        <v>72</v>
      </c>
      <c r="C65" s="29">
        <v>100435.04611999997</v>
      </c>
      <c r="D65" s="29">
        <v>85789.314159999994</v>
      </c>
      <c r="E65" s="29">
        <v>92228.503351999985</v>
      </c>
      <c r="F65" s="25">
        <v>6439.1891919999907</v>
      </c>
      <c r="G65" s="49">
        <v>7.505817309590185</v>
      </c>
    </row>
    <row r="66" spans="1:7" x14ac:dyDescent="0.25">
      <c r="A66" s="9"/>
      <c r="B66" s="13" t="s">
        <v>73</v>
      </c>
      <c r="C66" s="29">
        <v>257279.66441</v>
      </c>
      <c r="D66" s="29">
        <v>181722.50715200085</v>
      </c>
      <c r="E66" s="29">
        <v>252524.711935</v>
      </c>
      <c r="F66" s="25">
        <v>70802.20478299915</v>
      </c>
      <c r="G66" s="49">
        <v>38.961714700412443</v>
      </c>
    </row>
    <row r="67" spans="1:7" ht="31.25" x14ac:dyDescent="0.25">
      <c r="A67" s="9"/>
      <c r="B67" s="13" t="s">
        <v>77</v>
      </c>
      <c r="C67" s="29">
        <v>18357.12991</v>
      </c>
      <c r="D67" s="29">
        <v>375.87955999999997</v>
      </c>
      <c r="E67" s="29">
        <v>3000</v>
      </c>
      <c r="F67" s="25">
        <v>2624.1204400000001</v>
      </c>
      <c r="G67" s="49">
        <v>698.12799610598677</v>
      </c>
    </row>
    <row r="68" spans="1:7" x14ac:dyDescent="0.25">
      <c r="A68" s="6" t="s">
        <v>100</v>
      </c>
      <c r="B68" s="14"/>
      <c r="C68" s="30">
        <v>538142.22108211659</v>
      </c>
      <c r="D68" s="30">
        <v>429800.74002267164</v>
      </c>
      <c r="E68" s="30">
        <v>535531.31086750631</v>
      </c>
      <c r="F68" s="31">
        <v>105730.57084483467</v>
      </c>
      <c r="G68" s="50">
        <v>24.599904327586188</v>
      </c>
    </row>
    <row r="69" spans="1:7" x14ac:dyDescent="0.25">
      <c r="A69" s="9" t="s">
        <v>101</v>
      </c>
      <c r="B69" s="13" t="s">
        <v>71</v>
      </c>
      <c r="C69" s="29">
        <v>13329.433574784362</v>
      </c>
      <c r="D69" s="29">
        <v>10348.237538586729</v>
      </c>
      <c r="E69" s="29">
        <v>11537.432724975195</v>
      </c>
      <c r="F69" s="25">
        <v>1189.195186388466</v>
      </c>
      <c r="G69" s="49">
        <v>11.491765452369734</v>
      </c>
    </row>
    <row r="70" spans="1:7" x14ac:dyDescent="0.25">
      <c r="A70" s="6"/>
      <c r="B70" s="13" t="s">
        <v>72</v>
      </c>
      <c r="C70" s="29">
        <v>1697.9722300000005</v>
      </c>
      <c r="D70" s="29">
        <v>1248.8176899999996</v>
      </c>
      <c r="E70" s="29">
        <v>1270.0861324000002</v>
      </c>
      <c r="F70" s="25">
        <v>21.268442400000595</v>
      </c>
      <c r="G70" s="49">
        <v>1.7030862527260098</v>
      </c>
    </row>
    <row r="71" spans="1:7" x14ac:dyDescent="0.25">
      <c r="A71" s="9"/>
      <c r="B71" s="13" t="s">
        <v>73</v>
      </c>
      <c r="C71" s="29">
        <v>2416.64822</v>
      </c>
      <c r="D71" s="29">
        <v>1455.8942385282937</v>
      </c>
      <c r="E71" s="29">
        <v>2550.5890100499996</v>
      </c>
      <c r="F71" s="25">
        <v>1094.6947715217059</v>
      </c>
      <c r="G71" s="49">
        <v>75.190542180336507</v>
      </c>
    </row>
    <row r="72" spans="1:7" ht="31.25" x14ac:dyDescent="0.25">
      <c r="A72" s="6"/>
      <c r="B72" s="13" t="s">
        <v>76</v>
      </c>
      <c r="C72" s="29">
        <v>5408.8459999999995</v>
      </c>
      <c r="D72" s="29">
        <v>5408.3429999999998</v>
      </c>
      <c r="E72" s="29">
        <v>11657.05</v>
      </c>
      <c r="F72" s="25">
        <v>6248.7069999999994</v>
      </c>
      <c r="G72" s="49">
        <v>115.53828963880432</v>
      </c>
    </row>
    <row r="73" spans="1:7" ht="31.25" x14ac:dyDescent="0.25">
      <c r="A73" s="9"/>
      <c r="B73" s="13" t="s">
        <v>77</v>
      </c>
      <c r="C73" s="29">
        <v>883.63675999999998</v>
      </c>
      <c r="D73" s="29">
        <v>196.66929000000002</v>
      </c>
      <c r="E73" s="29">
        <v>213.55271515000001</v>
      </c>
      <c r="F73" s="25">
        <v>16.883425149999994</v>
      </c>
      <c r="G73" s="49">
        <v>8.5846779382790146</v>
      </c>
    </row>
    <row r="74" spans="1:7" x14ac:dyDescent="0.25">
      <c r="A74" s="6" t="s">
        <v>102</v>
      </c>
      <c r="B74" s="14"/>
      <c r="C74" s="30">
        <v>23736.536784784363</v>
      </c>
      <c r="D74" s="30">
        <v>18657.961757115023</v>
      </c>
      <c r="E74" s="30">
        <v>27228.710582575193</v>
      </c>
      <c r="F74" s="31">
        <v>8570.7488254601703</v>
      </c>
      <c r="G74" s="50">
        <v>45.936147458292453</v>
      </c>
    </row>
    <row r="75" spans="1:7" x14ac:dyDescent="0.25">
      <c r="A75" s="9" t="s">
        <v>103</v>
      </c>
      <c r="B75" s="13" t="s">
        <v>71</v>
      </c>
      <c r="C75" s="29">
        <v>78747.295037693897</v>
      </c>
      <c r="D75" s="29">
        <v>68750.333252297787</v>
      </c>
      <c r="E75" s="29">
        <v>77108.889085485178</v>
      </c>
      <c r="F75" s="25">
        <v>8358.5558331873908</v>
      </c>
      <c r="G75" s="49">
        <v>12.157840460952272</v>
      </c>
    </row>
    <row r="76" spans="1:7" x14ac:dyDescent="0.25">
      <c r="A76" s="9"/>
      <c r="B76" s="13" t="s">
        <v>72</v>
      </c>
      <c r="C76" s="29">
        <v>14245.144350000004</v>
      </c>
      <c r="D76" s="29">
        <v>5907.3472299999994</v>
      </c>
      <c r="E76" s="29">
        <v>5924.570408399999</v>
      </c>
      <c r="F76" s="25">
        <v>17.223178399999597</v>
      </c>
      <c r="G76" s="49">
        <v>0.29155520624439646</v>
      </c>
    </row>
    <row r="77" spans="1:7" x14ac:dyDescent="0.25">
      <c r="A77" s="6"/>
      <c r="B77" s="13" t="s">
        <v>73</v>
      </c>
      <c r="C77" s="29">
        <v>13709.182229999999</v>
      </c>
      <c r="D77" s="29">
        <v>6925.3138239724558</v>
      </c>
      <c r="E77" s="29">
        <v>8973.2183999999997</v>
      </c>
      <c r="F77" s="25">
        <v>2047.904576027544</v>
      </c>
      <c r="G77" s="49">
        <v>29.571289158602156</v>
      </c>
    </row>
    <row r="78" spans="1:7" ht="31.25" x14ac:dyDescent="0.25">
      <c r="A78" s="9"/>
      <c r="B78" s="13" t="s">
        <v>76</v>
      </c>
      <c r="C78" s="29">
        <v>7240.3808399999998</v>
      </c>
      <c r="D78" s="29">
        <v>4936.3627799999995</v>
      </c>
      <c r="E78" s="29">
        <v>8524.268</v>
      </c>
      <c r="F78" s="25">
        <v>3587.9052200000006</v>
      </c>
      <c r="G78" s="49">
        <v>72.683175445221252</v>
      </c>
    </row>
    <row r="79" spans="1:7" ht="31.25" x14ac:dyDescent="0.25">
      <c r="A79" s="9"/>
      <c r="B79" s="13" t="s">
        <v>77</v>
      </c>
      <c r="C79" s="29">
        <v>5550.12</v>
      </c>
      <c r="D79" s="29">
        <v>46.56</v>
      </c>
      <c r="E79" s="29">
        <v>4585</v>
      </c>
      <c r="F79" s="25">
        <v>4538.4399999999996</v>
      </c>
      <c r="G79" s="49">
        <v>9747.5085910652924</v>
      </c>
    </row>
    <row r="80" spans="1:7" x14ac:dyDescent="0.25">
      <c r="A80" s="6" t="s">
        <v>104</v>
      </c>
      <c r="B80" s="14"/>
      <c r="C80" s="30">
        <v>119492.12245769391</v>
      </c>
      <c r="D80" s="30">
        <v>86565.917086270245</v>
      </c>
      <c r="E80" s="30">
        <v>105115.94589388517</v>
      </c>
      <c r="F80" s="31">
        <v>18550.02880761493</v>
      </c>
      <c r="G80" s="50">
        <v>21.42879025832795</v>
      </c>
    </row>
    <row r="81" spans="1:7" x14ac:dyDescent="0.25">
      <c r="A81" s="9" t="s">
        <v>105</v>
      </c>
      <c r="B81" s="13" t="s">
        <v>71</v>
      </c>
      <c r="C81" s="29">
        <v>43632.919924509915</v>
      </c>
      <c r="D81" s="29">
        <v>40820.663953758762</v>
      </c>
      <c r="E81" s="29">
        <v>41641.174585400004</v>
      </c>
      <c r="F81" s="25">
        <v>820.51063164124207</v>
      </c>
      <c r="G81" s="49">
        <v>2.0100374471388136</v>
      </c>
    </row>
    <row r="82" spans="1:7" x14ac:dyDescent="0.25">
      <c r="A82" s="6" t="s">
        <v>106</v>
      </c>
      <c r="B82" s="14"/>
      <c r="C82" s="30">
        <v>43632.919924509915</v>
      </c>
      <c r="D82" s="30">
        <v>40820.663953758762</v>
      </c>
      <c r="E82" s="30">
        <v>41641.174585400004</v>
      </c>
      <c r="F82" s="31">
        <v>820.51063164124207</v>
      </c>
      <c r="G82" s="50">
        <v>2.0100374471388136</v>
      </c>
    </row>
    <row r="83" spans="1:7" x14ac:dyDescent="0.25">
      <c r="A83" s="9" t="s">
        <v>107</v>
      </c>
      <c r="B83" s="13" t="s">
        <v>71</v>
      </c>
      <c r="C83" s="29">
        <v>45825.510439016594</v>
      </c>
      <c r="D83" s="29">
        <v>45227.29021729152</v>
      </c>
      <c r="E83" s="29">
        <v>49448.825737221196</v>
      </c>
      <c r="F83" s="25">
        <v>4221.5355199296755</v>
      </c>
      <c r="G83" s="49">
        <v>9.3340447761685255</v>
      </c>
    </row>
    <row r="84" spans="1:7" x14ac:dyDescent="0.25">
      <c r="A84" s="9"/>
      <c r="B84" s="13" t="s">
        <v>72</v>
      </c>
      <c r="C84" s="29">
        <v>1399.3338900000001</v>
      </c>
      <c r="D84" s="29">
        <v>1399.3338900000001</v>
      </c>
      <c r="E84" s="29">
        <v>1464.600864</v>
      </c>
      <c r="F84" s="25">
        <v>65.266973999999891</v>
      </c>
      <c r="G84" s="49">
        <v>4.6641458815808363</v>
      </c>
    </row>
    <row r="85" spans="1:7" x14ac:dyDescent="0.25">
      <c r="A85" s="9"/>
      <c r="B85" s="13" t="s">
        <v>73</v>
      </c>
      <c r="C85" s="29">
        <v>991.80600000000004</v>
      </c>
      <c r="D85" s="29">
        <v>800</v>
      </c>
      <c r="E85" s="29">
        <v>923.59900000000005</v>
      </c>
      <c r="F85" s="25">
        <v>123.59900000000005</v>
      </c>
      <c r="G85" s="49">
        <v>15.44987500000002</v>
      </c>
    </row>
    <row r="86" spans="1:7" ht="31.25" x14ac:dyDescent="0.25">
      <c r="A86" s="6"/>
      <c r="B86" s="13" t="s">
        <v>76</v>
      </c>
      <c r="C86" s="29">
        <v>216041.17326000001</v>
      </c>
      <c r="D86" s="29">
        <v>199921.44206820469</v>
      </c>
      <c r="E86" s="29">
        <v>207647.02654937992</v>
      </c>
      <c r="F86" s="25">
        <v>7725.5844811752322</v>
      </c>
      <c r="G86" s="49">
        <v>3.8643101016346151</v>
      </c>
    </row>
    <row r="87" spans="1:7" x14ac:dyDescent="0.25">
      <c r="A87" s="6" t="s">
        <v>108</v>
      </c>
      <c r="B87" s="14"/>
      <c r="C87" s="30">
        <v>264257.82358901663</v>
      </c>
      <c r="D87" s="30">
        <v>247348.06617549621</v>
      </c>
      <c r="E87" s="30">
        <v>259484.05215060111</v>
      </c>
      <c r="F87" s="31">
        <v>12135.985975104908</v>
      </c>
      <c r="G87" s="50">
        <v>4.9064406133235252</v>
      </c>
    </row>
    <row r="88" spans="1:7" x14ac:dyDescent="0.25">
      <c r="A88" s="6" t="s">
        <v>109</v>
      </c>
      <c r="B88" s="13" t="s">
        <v>71</v>
      </c>
      <c r="C88" s="29">
        <v>20662.052192089879</v>
      </c>
      <c r="D88" s="29">
        <v>15486.414756131016</v>
      </c>
      <c r="E88" s="29">
        <v>18924.816948186606</v>
      </c>
      <c r="F88" s="25">
        <v>3438.4021920555897</v>
      </c>
      <c r="G88" s="49">
        <v>22.202699890201117</v>
      </c>
    </row>
    <row r="89" spans="1:7" x14ac:dyDescent="0.25">
      <c r="A89" s="9"/>
      <c r="B89" s="13" t="s">
        <v>72</v>
      </c>
      <c r="C89" s="29">
        <v>903.28183000000013</v>
      </c>
      <c r="D89" s="29">
        <v>902.53718000000003</v>
      </c>
      <c r="E89" s="29">
        <v>702.13927880000006</v>
      </c>
      <c r="F89" s="25">
        <v>-200.39790119999998</v>
      </c>
      <c r="G89" s="49">
        <v>-22.203838871214145</v>
      </c>
    </row>
    <row r="90" spans="1:7" x14ac:dyDescent="0.25">
      <c r="A90" s="9"/>
      <c r="B90" s="13" t="s">
        <v>73</v>
      </c>
      <c r="C90" s="29">
        <v>14554.931889999996</v>
      </c>
      <c r="D90" s="29">
        <v>3181.3210927511859</v>
      </c>
      <c r="E90" s="29">
        <v>9931.6449499999999</v>
      </c>
      <c r="F90" s="25">
        <v>6750.3238572488135</v>
      </c>
      <c r="G90" s="49">
        <v>212.18618493523951</v>
      </c>
    </row>
    <row r="91" spans="1:7" ht="31.25" x14ac:dyDescent="0.25">
      <c r="A91" s="6"/>
      <c r="B91" s="13" t="s">
        <v>76</v>
      </c>
      <c r="C91" s="29">
        <v>255.96559999999999</v>
      </c>
      <c r="D91" s="29">
        <v>219.35599999999999</v>
      </c>
      <c r="E91" s="29">
        <v>284.55599999999998</v>
      </c>
      <c r="F91" s="25">
        <v>65.199999999999989</v>
      </c>
      <c r="G91" s="49">
        <v>29.723372052736181</v>
      </c>
    </row>
    <row r="92" spans="1:7" ht="31.25" x14ac:dyDescent="0.25">
      <c r="A92" s="9"/>
      <c r="B92" s="13" t="s">
        <v>77</v>
      </c>
      <c r="C92" s="29">
        <v>7589.9802700000009</v>
      </c>
      <c r="D92" s="29">
        <v>8.3798399999999997</v>
      </c>
      <c r="E92" s="29">
        <v>70</v>
      </c>
      <c r="F92" s="25">
        <v>61.620159999999998</v>
      </c>
      <c r="G92" s="49">
        <v>735.33814488104792</v>
      </c>
    </row>
    <row r="93" spans="1:7" x14ac:dyDescent="0.25">
      <c r="A93" s="6" t="s">
        <v>110</v>
      </c>
      <c r="B93" s="14"/>
      <c r="C93" s="30">
        <v>43966.211782089871</v>
      </c>
      <c r="D93" s="30">
        <v>19798.008868882203</v>
      </c>
      <c r="E93" s="30">
        <v>29913.157176986606</v>
      </c>
      <c r="F93" s="31">
        <v>10115.148308104403</v>
      </c>
      <c r="G93" s="50">
        <v>51.09174551387855</v>
      </c>
    </row>
    <row r="94" spans="1:7" x14ac:dyDescent="0.25">
      <c r="A94" s="6" t="s">
        <v>111</v>
      </c>
      <c r="B94" s="13" t="s">
        <v>71</v>
      </c>
      <c r="C94" s="29">
        <v>15022.775061764314</v>
      </c>
      <c r="D94" s="29">
        <v>10846.31982454364</v>
      </c>
      <c r="E94" s="29">
        <v>13475.967994438797</v>
      </c>
      <c r="F94" s="25">
        <v>2629.6481698951575</v>
      </c>
      <c r="G94" s="49">
        <v>24.244612112070001</v>
      </c>
    </row>
    <row r="95" spans="1:7" x14ac:dyDescent="0.25">
      <c r="A95" s="9"/>
      <c r="B95" s="13" t="s">
        <v>72</v>
      </c>
      <c r="C95" s="29">
        <v>380.29719</v>
      </c>
      <c r="D95" s="29">
        <v>254.71611000000001</v>
      </c>
      <c r="E95" s="29">
        <v>255.53690145000002</v>
      </c>
      <c r="F95" s="25">
        <v>0.82079145000000153</v>
      </c>
      <c r="G95" s="49">
        <v>0.32223774538641692</v>
      </c>
    </row>
    <row r="96" spans="1:7" x14ac:dyDescent="0.25">
      <c r="A96" s="6"/>
      <c r="B96" s="13" t="s">
        <v>73</v>
      </c>
      <c r="C96" s="29">
        <v>3478.2528399999997</v>
      </c>
      <c r="D96" s="29">
        <v>1882.5091404714358</v>
      </c>
      <c r="E96" s="29">
        <v>3839.7175353749994</v>
      </c>
      <c r="F96" s="25">
        <v>1957.2083949035637</v>
      </c>
      <c r="G96" s="49">
        <v>103.96806861789904</v>
      </c>
    </row>
    <row r="97" spans="1:7" ht="31.25" x14ac:dyDescent="0.25">
      <c r="A97" s="9"/>
      <c r="B97" s="13" t="s">
        <v>77</v>
      </c>
      <c r="C97" s="29">
        <v>549.93740000000003</v>
      </c>
      <c r="D97" s="29">
        <v>44.84037</v>
      </c>
      <c r="E97" s="29">
        <v>0</v>
      </c>
      <c r="F97" s="25">
        <v>-44.84037</v>
      </c>
      <c r="G97" s="49">
        <v>-100</v>
      </c>
    </row>
    <row r="98" spans="1:7" x14ac:dyDescent="0.25">
      <c r="A98" s="6" t="s">
        <v>112</v>
      </c>
      <c r="B98" s="14"/>
      <c r="C98" s="30">
        <v>19431.262491764315</v>
      </c>
      <c r="D98" s="30">
        <v>13028.385445015074</v>
      </c>
      <c r="E98" s="30">
        <v>17571.222431263795</v>
      </c>
      <c r="F98" s="31">
        <v>4542.8369862487216</v>
      </c>
      <c r="G98" s="50">
        <v>34.868764095300122</v>
      </c>
    </row>
    <row r="99" spans="1:7" x14ac:dyDescent="0.25">
      <c r="A99" s="6" t="s">
        <v>113</v>
      </c>
      <c r="B99" s="13" t="s">
        <v>71</v>
      </c>
      <c r="C99" s="29">
        <v>10341.573189332003</v>
      </c>
      <c r="D99" s="29">
        <v>10280.723903685042</v>
      </c>
      <c r="E99" s="29">
        <v>13263.512809479396</v>
      </c>
      <c r="F99" s="25">
        <v>2982.7889057943539</v>
      </c>
      <c r="G99" s="49">
        <v>29.013413196761348</v>
      </c>
    </row>
    <row r="100" spans="1:7" x14ac:dyDescent="0.25">
      <c r="A100" s="9"/>
      <c r="B100" s="13" t="s">
        <v>72</v>
      </c>
      <c r="C100" s="29">
        <v>325.86617000000007</v>
      </c>
      <c r="D100" s="29">
        <v>310.73642999999993</v>
      </c>
      <c r="E100" s="29">
        <v>416.43824469999993</v>
      </c>
      <c r="F100" s="25">
        <v>105.7018147</v>
      </c>
      <c r="G100" s="49">
        <v>34.016550521610867</v>
      </c>
    </row>
    <row r="101" spans="1:7" x14ac:dyDescent="0.25">
      <c r="A101" s="6"/>
      <c r="B101" s="13" t="s">
        <v>73</v>
      </c>
      <c r="C101" s="29">
        <v>9736.631599999997</v>
      </c>
      <c r="D101" s="29">
        <v>9725.9592218020189</v>
      </c>
      <c r="E101" s="29">
        <v>13320.500655450001</v>
      </c>
      <c r="F101" s="25">
        <v>3594.5414336479826</v>
      </c>
      <c r="G101" s="49">
        <v>36.958220281145572</v>
      </c>
    </row>
    <row r="102" spans="1:7" ht="31.25" x14ac:dyDescent="0.25">
      <c r="A102" s="9"/>
      <c r="B102" s="13" t="s">
        <v>77</v>
      </c>
      <c r="C102" s="29">
        <v>1342.5906100000002</v>
      </c>
      <c r="D102" s="29">
        <v>1342.3964799999999</v>
      </c>
      <c r="E102" s="29">
        <v>1636.7979167999999</v>
      </c>
      <c r="F102" s="25">
        <v>294.40143680000006</v>
      </c>
      <c r="G102" s="49">
        <v>21.931034622498416</v>
      </c>
    </row>
    <row r="103" spans="1:7" x14ac:dyDescent="0.25">
      <c r="A103" s="6" t="s">
        <v>114</v>
      </c>
      <c r="B103" s="14"/>
      <c r="C103" s="30">
        <v>21746.661569331998</v>
      </c>
      <c r="D103" s="30">
        <v>21659.81603548706</v>
      </c>
      <c r="E103" s="30">
        <v>28637.249626429399</v>
      </c>
      <c r="F103" s="31">
        <v>6977.4335909423389</v>
      </c>
      <c r="G103" s="50">
        <v>32.213725082016566</v>
      </c>
    </row>
    <row r="104" spans="1:7" ht="31.25" x14ac:dyDescent="0.25">
      <c r="A104" s="9" t="s">
        <v>115</v>
      </c>
      <c r="B104" s="13" t="s">
        <v>76</v>
      </c>
      <c r="C104" s="29">
        <v>200000</v>
      </c>
      <c r="D104" s="29">
        <v>80000</v>
      </c>
      <c r="E104" s="29">
        <v>145000</v>
      </c>
      <c r="F104" s="25">
        <v>65000</v>
      </c>
      <c r="G104" s="49">
        <v>81.25</v>
      </c>
    </row>
    <row r="105" spans="1:7" x14ac:dyDescent="0.25">
      <c r="A105" s="6" t="s">
        <v>116</v>
      </c>
      <c r="B105" s="14"/>
      <c r="C105" s="30">
        <v>200000</v>
      </c>
      <c r="D105" s="30">
        <v>80000</v>
      </c>
      <c r="E105" s="30">
        <v>145000</v>
      </c>
      <c r="F105" s="31">
        <v>65000</v>
      </c>
      <c r="G105" s="50">
        <v>81.25</v>
      </c>
    </row>
    <row r="106" spans="1:7" ht="31.25" x14ac:dyDescent="0.25">
      <c r="A106" s="9" t="s">
        <v>117</v>
      </c>
      <c r="B106" s="13" t="s">
        <v>76</v>
      </c>
      <c r="C106" s="29">
        <v>82988.237420000034</v>
      </c>
      <c r="D106" s="29">
        <v>37698.237420000005</v>
      </c>
      <c r="E106" s="29">
        <v>145000</v>
      </c>
      <c r="F106" s="25">
        <v>107301.76258</v>
      </c>
      <c r="G106" s="49">
        <v>284.63336729656572</v>
      </c>
    </row>
    <row r="107" spans="1:7" x14ac:dyDescent="0.25">
      <c r="A107" s="6" t="s">
        <v>118</v>
      </c>
      <c r="B107" s="14"/>
      <c r="C107" s="30">
        <v>82988.237420000034</v>
      </c>
      <c r="D107" s="30">
        <v>37698.237420000005</v>
      </c>
      <c r="E107" s="30">
        <v>145000</v>
      </c>
      <c r="F107" s="31">
        <v>107301.76258</v>
      </c>
      <c r="G107" s="50">
        <v>284.63336729656572</v>
      </c>
    </row>
    <row r="108" spans="1:7" x14ac:dyDescent="0.25">
      <c r="A108" s="6" t="s">
        <v>5</v>
      </c>
      <c r="B108" s="14"/>
      <c r="C108" s="30">
        <v>4469005.1749994531</v>
      </c>
      <c r="D108" s="30">
        <v>3276342.9834943078</v>
      </c>
      <c r="E108" s="30">
        <v>3588956.9219986191</v>
      </c>
      <c r="F108" s="31">
        <v>312613.93850431126</v>
      </c>
      <c r="G108" s="50">
        <v>9.5415510549173348</v>
      </c>
    </row>
    <row r="110" spans="1:7" x14ac:dyDescent="0.25">
      <c r="D110" s="21"/>
      <c r="E110" s="21"/>
      <c r="F110" s="18"/>
      <c r="G110" s="18"/>
    </row>
    <row r="111" spans="1:7" ht="16.3" x14ac:dyDescent="0.3">
      <c r="A111" s="8" t="s">
        <v>165</v>
      </c>
      <c r="C111" s="20"/>
      <c r="E111" s="20" t="s">
        <v>168</v>
      </c>
    </row>
  </sheetData>
  <autoFilter ref="A3:G108"/>
  <mergeCells count="1">
    <mergeCell ref="A2:G2"/>
  </mergeCells>
  <hyperlinks>
    <hyperlink ref="A111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B1" zoomScale="75" zoomScaleNormal="75" workbookViewId="0">
      <pane ySplit="3" topLeftCell="A4" activePane="bottomLeft" state="frozen"/>
      <selection activeCell="B1" sqref="B1"/>
      <selection pane="bottomLeft" activeCell="B4" sqref="B4"/>
    </sheetView>
  </sheetViews>
  <sheetFormatPr baseColWidth="10" defaultColWidth="11" defaultRowHeight="15.65" x14ac:dyDescent="0.25"/>
  <cols>
    <col min="1" max="1" width="7.77734375" style="2" hidden="1" customWidth="1"/>
    <col min="2" max="2" width="25.77734375" style="3" customWidth="1"/>
    <col min="3" max="3" width="8.21875" style="3" hidden="1" customWidth="1"/>
    <col min="4" max="4" width="29.44140625" style="58" customWidth="1"/>
    <col min="5" max="5" width="35.6640625" style="2" customWidth="1"/>
    <col min="6" max="7" width="12.33203125" style="2" customWidth="1"/>
    <col min="8" max="8" width="13.6640625" style="2" customWidth="1"/>
    <col min="9" max="16384" width="11" style="2"/>
  </cols>
  <sheetData>
    <row r="1" spans="1:10" ht="18.350000000000001" x14ac:dyDescent="0.3">
      <c r="B1" s="15" t="s">
        <v>7</v>
      </c>
      <c r="C1" s="5"/>
      <c r="D1" s="55"/>
      <c r="E1" s="16"/>
      <c r="F1" s="4"/>
      <c r="G1" s="4"/>
    </row>
    <row r="2" spans="1:10" ht="23.95" customHeight="1" x14ac:dyDescent="0.25">
      <c r="A2" s="4"/>
      <c r="B2" s="70" t="s">
        <v>29</v>
      </c>
      <c r="C2" s="70"/>
      <c r="D2" s="70"/>
      <c r="E2" s="70"/>
      <c r="F2" s="70"/>
      <c r="G2" s="70"/>
    </row>
    <row r="3" spans="1:10" ht="42.8" customHeight="1" x14ac:dyDescent="0.25">
      <c r="B3" s="23" t="s">
        <v>119</v>
      </c>
      <c r="C3" s="23"/>
      <c r="D3" s="56" t="s">
        <v>120</v>
      </c>
      <c r="E3" s="23" t="s">
        <v>121</v>
      </c>
      <c r="F3" s="23" t="s">
        <v>67</v>
      </c>
      <c r="G3" s="23" t="s">
        <v>122</v>
      </c>
      <c r="H3" s="23" t="s">
        <v>123</v>
      </c>
      <c r="I3" s="23" t="s">
        <v>0</v>
      </c>
      <c r="J3" s="24" t="s">
        <v>1</v>
      </c>
    </row>
    <row r="4" spans="1:10" x14ac:dyDescent="0.25">
      <c r="B4" s="41" t="s">
        <v>124</v>
      </c>
      <c r="C4" s="39" t="s">
        <v>9</v>
      </c>
      <c r="D4" s="40" t="s">
        <v>10</v>
      </c>
      <c r="E4" s="45" t="s">
        <v>49</v>
      </c>
      <c r="F4" s="29">
        <v>19133.47960209403</v>
      </c>
      <c r="G4" s="29">
        <v>16319.144898415867</v>
      </c>
      <c r="H4" s="29">
        <v>17292.305958423596</v>
      </c>
      <c r="I4" s="51">
        <v>973.16106000772925</v>
      </c>
      <c r="J4" s="52">
        <v>5.9633091443547244</v>
      </c>
    </row>
    <row r="5" spans="1:10" x14ac:dyDescent="0.25">
      <c r="B5" s="41"/>
      <c r="C5" s="39" t="s">
        <v>11</v>
      </c>
      <c r="D5" s="40" t="s">
        <v>12</v>
      </c>
      <c r="E5" s="45" t="s">
        <v>50</v>
      </c>
      <c r="F5" s="29">
        <v>18029.063740000001</v>
      </c>
      <c r="G5" s="29">
        <v>12256.030637594335</v>
      </c>
      <c r="H5" s="29">
        <v>13829.145859572402</v>
      </c>
      <c r="I5" s="51">
        <v>1573.115221978067</v>
      </c>
      <c r="J5" s="52">
        <v>12.835438067139535</v>
      </c>
    </row>
    <row r="6" spans="1:10" ht="31.25" x14ac:dyDescent="0.25">
      <c r="B6" s="41"/>
      <c r="C6" s="39" t="s">
        <v>13</v>
      </c>
      <c r="D6" s="41" t="s">
        <v>125</v>
      </c>
      <c r="E6" s="45" t="s">
        <v>30</v>
      </c>
      <c r="F6" s="29">
        <v>23728.009284784352</v>
      </c>
      <c r="G6" s="29">
        <v>18634.344367115031</v>
      </c>
      <c r="H6" s="29">
        <v>27199.302062575192</v>
      </c>
      <c r="I6" s="51">
        <v>8564.9576954601616</v>
      </c>
      <c r="J6" s="52">
        <v>45.963289755314264</v>
      </c>
    </row>
    <row r="7" spans="1:10" x14ac:dyDescent="0.25">
      <c r="B7" s="41"/>
      <c r="C7" s="39"/>
      <c r="D7" s="41"/>
      <c r="E7" s="45" t="s">
        <v>31</v>
      </c>
      <c r="F7" s="29">
        <v>160325.80171691978</v>
      </c>
      <c r="G7" s="29">
        <v>77168.050623662348</v>
      </c>
      <c r="H7" s="29">
        <v>104878.71124899096</v>
      </c>
      <c r="I7" s="51">
        <v>27710.660625328615</v>
      </c>
      <c r="J7" s="52">
        <v>35.909499334730612</v>
      </c>
    </row>
    <row r="8" spans="1:10" ht="31.25" x14ac:dyDescent="0.25">
      <c r="B8" s="41"/>
      <c r="C8" s="39"/>
      <c r="D8" s="41"/>
      <c r="E8" s="45" t="s">
        <v>58</v>
      </c>
      <c r="F8" s="29">
        <v>37560.161639999998</v>
      </c>
      <c r="G8" s="29">
        <v>38610.649421190588</v>
      </c>
      <c r="H8" s="29">
        <v>26250.632850721198</v>
      </c>
      <c r="I8" s="51">
        <v>-12360.01657046939</v>
      </c>
      <c r="J8" s="52">
        <v>-32.011936488397609</v>
      </c>
    </row>
    <row r="9" spans="1:10" x14ac:dyDescent="0.25">
      <c r="B9" s="41"/>
      <c r="C9" s="39"/>
      <c r="D9" s="41"/>
      <c r="E9" s="45" t="s">
        <v>59</v>
      </c>
      <c r="F9" s="29">
        <v>47507.508825785422</v>
      </c>
      <c r="G9" s="29">
        <v>36780.647103688403</v>
      </c>
      <c r="H9" s="29">
        <v>48909.637342082322</v>
      </c>
      <c r="I9" s="51">
        <v>12128.990238393919</v>
      </c>
      <c r="J9" s="52">
        <v>32.976554774039329</v>
      </c>
    </row>
    <row r="10" spans="1:10" x14ac:dyDescent="0.25">
      <c r="B10" s="41"/>
      <c r="C10" s="39"/>
      <c r="D10" s="41"/>
      <c r="E10" s="45" t="s">
        <v>32</v>
      </c>
      <c r="F10" s="29">
        <v>42746.977190000005</v>
      </c>
      <c r="G10" s="29">
        <v>36258.164127319156</v>
      </c>
      <c r="H10" s="29">
        <v>41435.690659812281</v>
      </c>
      <c r="I10" s="51">
        <v>5177.5265324931243</v>
      </c>
      <c r="J10" s="52">
        <v>14.279615797182771</v>
      </c>
    </row>
    <row r="11" spans="1:10" x14ac:dyDescent="0.25">
      <c r="B11" s="41"/>
      <c r="C11" s="39"/>
      <c r="D11" s="40"/>
      <c r="E11" s="45" t="s">
        <v>33</v>
      </c>
      <c r="F11" s="29">
        <v>61899.091589337033</v>
      </c>
      <c r="G11" s="29">
        <v>42750.581836204023</v>
      </c>
      <c r="H11" s="29">
        <v>48406.181342589603</v>
      </c>
      <c r="I11" s="51">
        <v>5655.5995063855808</v>
      </c>
      <c r="J11" s="52">
        <v>13.229292476192796</v>
      </c>
    </row>
    <row r="12" spans="1:10" ht="31.25" x14ac:dyDescent="0.25">
      <c r="B12" s="41"/>
      <c r="C12" s="39" t="s">
        <v>14</v>
      </c>
      <c r="D12" s="41" t="s">
        <v>126</v>
      </c>
      <c r="E12" s="45" t="s">
        <v>34</v>
      </c>
      <c r="F12" s="29">
        <v>22817.2332655803</v>
      </c>
      <c r="G12" s="29">
        <v>21766.715830884208</v>
      </c>
      <c r="H12" s="29">
        <v>20960.027629317403</v>
      </c>
      <c r="I12" s="51">
        <v>-806.68820156680522</v>
      </c>
      <c r="J12" s="52">
        <v>-3.7060629992799221</v>
      </c>
    </row>
    <row r="13" spans="1:10" x14ac:dyDescent="0.25">
      <c r="B13" s="41"/>
      <c r="C13" s="39"/>
      <c r="D13" s="40"/>
      <c r="E13" s="45" t="s">
        <v>35</v>
      </c>
      <c r="F13" s="29">
        <v>89137.043000462771</v>
      </c>
      <c r="G13" s="29">
        <v>56953.922965517835</v>
      </c>
      <c r="H13" s="29">
        <v>72374.303076541386</v>
      </c>
      <c r="I13" s="51">
        <v>15420.380111023551</v>
      </c>
      <c r="J13" s="52">
        <v>27.075185181466182</v>
      </c>
    </row>
    <row r="14" spans="1:10" ht="31.25" x14ac:dyDescent="0.25">
      <c r="B14" s="41"/>
      <c r="C14" s="39" t="s">
        <v>15</v>
      </c>
      <c r="D14" s="41" t="s">
        <v>127</v>
      </c>
      <c r="E14" s="45" t="s">
        <v>36</v>
      </c>
      <c r="F14" s="29">
        <v>531942.79861000017</v>
      </c>
      <c r="G14" s="29">
        <v>385246.96702659491</v>
      </c>
      <c r="H14" s="29">
        <v>445178.58517302916</v>
      </c>
      <c r="I14" s="51">
        <v>59931.618146434252</v>
      </c>
      <c r="J14" s="52">
        <v>15.55667488027153</v>
      </c>
    </row>
    <row r="15" spans="1:10" x14ac:dyDescent="0.25">
      <c r="B15" s="41"/>
      <c r="C15" s="39"/>
      <c r="D15" s="41"/>
      <c r="E15" s="45" t="s">
        <v>51</v>
      </c>
      <c r="F15" s="29">
        <v>18993.766339999998</v>
      </c>
      <c r="G15" s="29">
        <v>14565.060200854165</v>
      </c>
      <c r="H15" s="29">
        <v>16549.758110821997</v>
      </c>
      <c r="I15" s="51">
        <v>1984.6979099678319</v>
      </c>
      <c r="J15" s="52">
        <v>13.626431216888761</v>
      </c>
    </row>
    <row r="16" spans="1:10" ht="31.25" x14ac:dyDescent="0.25">
      <c r="B16" s="41"/>
      <c r="C16" s="39"/>
      <c r="D16" s="40"/>
      <c r="E16" s="45" t="s">
        <v>37</v>
      </c>
      <c r="F16" s="29">
        <v>341757.50023302942</v>
      </c>
      <c r="G16" s="29">
        <v>270518.91305302677</v>
      </c>
      <c r="H16" s="29">
        <v>240076.5698535149</v>
      </c>
      <c r="I16" s="51">
        <v>-30442.343199511874</v>
      </c>
      <c r="J16" s="52">
        <v>-11.253314179014396</v>
      </c>
    </row>
    <row r="17" spans="2:10" ht="31.25" x14ac:dyDescent="0.25">
      <c r="B17" s="41"/>
      <c r="C17" s="39" t="s">
        <v>16</v>
      </c>
      <c r="D17" s="41" t="s">
        <v>128</v>
      </c>
      <c r="E17" s="45" t="s">
        <v>38</v>
      </c>
      <c r="F17" s="29">
        <v>15804.305740000002</v>
      </c>
      <c r="G17" s="29">
        <v>13734.749943240837</v>
      </c>
      <c r="H17" s="29">
        <v>14896.968537971001</v>
      </c>
      <c r="I17" s="51">
        <v>1162.2185947301641</v>
      </c>
      <c r="J17" s="52">
        <v>8.4618839042068998</v>
      </c>
    </row>
    <row r="18" spans="2:10" x14ac:dyDescent="0.25">
      <c r="B18" s="41"/>
      <c r="C18" s="39"/>
      <c r="D18" s="41"/>
      <c r="E18" s="45" t="s">
        <v>52</v>
      </c>
      <c r="F18" s="29">
        <v>1116.35346</v>
      </c>
      <c r="G18" s="29">
        <v>558.77</v>
      </c>
      <c r="H18" s="29">
        <v>0</v>
      </c>
      <c r="I18" s="51">
        <v>-558.77</v>
      </c>
      <c r="J18" s="52">
        <v>-100</v>
      </c>
    </row>
    <row r="19" spans="2:10" x14ac:dyDescent="0.25">
      <c r="B19" s="40"/>
      <c r="C19" s="37"/>
      <c r="D19" s="40"/>
      <c r="E19" s="45" t="s">
        <v>33</v>
      </c>
      <c r="F19" s="29">
        <v>262500.4748511684</v>
      </c>
      <c r="G19" s="29">
        <v>166570.40552167251</v>
      </c>
      <c r="H19" s="29">
        <v>217183.4121535322</v>
      </c>
      <c r="I19" s="51">
        <v>50613.006631859695</v>
      </c>
      <c r="J19" s="52">
        <v>30.385353552660007</v>
      </c>
    </row>
    <row r="20" spans="2:10" x14ac:dyDescent="0.25">
      <c r="B20" s="47"/>
      <c r="C20" s="38"/>
      <c r="D20" s="42"/>
      <c r="E20" s="46"/>
      <c r="F20" s="30">
        <v>1694999.5690891617</v>
      </c>
      <c r="G20" s="30">
        <v>1208693.117556981</v>
      </c>
      <c r="H20" s="30">
        <v>1355421.2318594956</v>
      </c>
      <c r="I20" s="53">
        <v>146728.11430251459</v>
      </c>
      <c r="J20" s="54">
        <v>12.139401819304013</v>
      </c>
    </row>
    <row r="21" spans="2:10" x14ac:dyDescent="0.25">
      <c r="B21" s="41" t="s">
        <v>129</v>
      </c>
      <c r="C21" s="39" t="s">
        <v>17</v>
      </c>
      <c r="D21" s="41" t="s">
        <v>130</v>
      </c>
      <c r="E21" s="45" t="s">
        <v>53</v>
      </c>
      <c r="F21" s="29">
        <v>69095.840859999997</v>
      </c>
      <c r="G21" s="29">
        <v>59212.314132480504</v>
      </c>
      <c r="H21" s="29">
        <v>63523.577488967392</v>
      </c>
      <c r="I21" s="51">
        <v>4311.2633564868884</v>
      </c>
      <c r="J21" s="52">
        <v>7.281024934848773</v>
      </c>
    </row>
    <row r="22" spans="2:10" x14ac:dyDescent="0.25">
      <c r="B22" s="41"/>
      <c r="C22" s="39"/>
      <c r="D22" s="41"/>
      <c r="E22" s="45" t="s">
        <v>131</v>
      </c>
      <c r="F22" s="29">
        <v>176.99466000000001</v>
      </c>
      <c r="G22" s="29">
        <v>176.99466000000001</v>
      </c>
      <c r="H22" s="29">
        <v>0</v>
      </c>
      <c r="I22" s="51">
        <v>-176.99466000000001</v>
      </c>
      <c r="J22" s="52">
        <v>-100</v>
      </c>
    </row>
    <row r="23" spans="2:10" ht="31.25" x14ac:dyDescent="0.25">
      <c r="B23" s="41"/>
      <c r="C23" s="39"/>
      <c r="D23" s="41"/>
      <c r="E23" s="45" t="s">
        <v>54</v>
      </c>
      <c r="F23" s="29">
        <v>69335.373699999982</v>
      </c>
      <c r="G23" s="29">
        <v>46516.72507</v>
      </c>
      <c r="H23" s="29">
        <v>0</v>
      </c>
      <c r="I23" s="51">
        <v>-46516.72507</v>
      </c>
      <c r="J23" s="52">
        <v>-100</v>
      </c>
    </row>
    <row r="24" spans="2:10" x14ac:dyDescent="0.25">
      <c r="B24" s="41"/>
      <c r="C24" s="39"/>
      <c r="D24" s="40"/>
      <c r="E24" s="45" t="s">
        <v>132</v>
      </c>
      <c r="F24" s="29">
        <v>12739.466829999998</v>
      </c>
      <c r="G24" s="29">
        <v>9831.5893085136631</v>
      </c>
      <c r="H24" s="29">
        <v>10754.559939439803</v>
      </c>
      <c r="I24" s="51">
        <v>922.97063092614007</v>
      </c>
      <c r="J24" s="52">
        <v>9.3878070163782468</v>
      </c>
    </row>
    <row r="25" spans="2:10" ht="31.25" x14ac:dyDescent="0.25">
      <c r="B25" s="41"/>
      <c r="C25" s="39" t="s">
        <v>18</v>
      </c>
      <c r="D25" s="41" t="s">
        <v>133</v>
      </c>
      <c r="E25" s="45" t="s">
        <v>134</v>
      </c>
      <c r="F25" s="29">
        <v>883356.01302057493</v>
      </c>
      <c r="G25" s="29">
        <v>811897.75255655102</v>
      </c>
      <c r="H25" s="29">
        <v>1028239.5381302291</v>
      </c>
      <c r="I25" s="51">
        <v>216341.78557367809</v>
      </c>
      <c r="J25" s="52">
        <v>26.646432373097269</v>
      </c>
    </row>
    <row r="26" spans="2:10" x14ac:dyDescent="0.25">
      <c r="B26" s="41"/>
      <c r="C26" s="39"/>
      <c r="D26" s="41"/>
      <c r="E26" s="45" t="s">
        <v>39</v>
      </c>
      <c r="F26" s="29">
        <v>116133.56171999998</v>
      </c>
      <c r="G26" s="29">
        <v>45020.873903477317</v>
      </c>
      <c r="H26" s="29">
        <v>7905.5999512142007</v>
      </c>
      <c r="I26" s="51">
        <v>-37115.273952263116</v>
      </c>
      <c r="J26" s="52">
        <v>-82.44014550192108</v>
      </c>
    </row>
    <row r="27" spans="2:10" x14ac:dyDescent="0.25">
      <c r="B27" s="41"/>
      <c r="C27" s="39"/>
      <c r="D27" s="41"/>
      <c r="E27" s="45" t="s">
        <v>60</v>
      </c>
      <c r="F27" s="29">
        <v>444.90876000000003</v>
      </c>
      <c r="G27" s="29">
        <v>0</v>
      </c>
      <c r="H27" s="29">
        <v>0</v>
      </c>
      <c r="I27" s="51">
        <v>0</v>
      </c>
      <c r="J27" s="52">
        <v>0</v>
      </c>
    </row>
    <row r="28" spans="2:10" x14ac:dyDescent="0.25">
      <c r="B28" s="41"/>
      <c r="C28" s="39"/>
      <c r="D28" s="41"/>
      <c r="E28" s="45" t="s">
        <v>40</v>
      </c>
      <c r="F28" s="29">
        <v>110104.67466999999</v>
      </c>
      <c r="G28" s="29">
        <v>71840.915914172336</v>
      </c>
      <c r="H28" s="29">
        <v>77283.660350049002</v>
      </c>
      <c r="I28" s="51">
        <v>5442.7444358766661</v>
      </c>
      <c r="J28" s="52">
        <v>7.5761066888109667</v>
      </c>
    </row>
    <row r="29" spans="2:10" x14ac:dyDescent="0.25">
      <c r="B29" s="41"/>
      <c r="C29" s="39"/>
      <c r="D29" s="41"/>
      <c r="E29" s="45" t="s">
        <v>41</v>
      </c>
      <c r="F29" s="29">
        <v>178548.25188</v>
      </c>
      <c r="G29" s="29">
        <v>130476.053221676</v>
      </c>
      <c r="H29" s="29">
        <v>180616.52029053919</v>
      </c>
      <c r="I29" s="51">
        <v>50140.467068863189</v>
      </c>
      <c r="J29" s="52">
        <v>38.428865551041469</v>
      </c>
    </row>
    <row r="30" spans="2:10" x14ac:dyDescent="0.25">
      <c r="B30" s="41"/>
      <c r="C30" s="39"/>
      <c r="D30" s="40"/>
      <c r="E30" s="45" t="s">
        <v>135</v>
      </c>
      <c r="F30" s="29">
        <v>0</v>
      </c>
      <c r="G30" s="29">
        <v>0</v>
      </c>
      <c r="H30" s="29">
        <v>0</v>
      </c>
      <c r="I30" s="51">
        <v>0</v>
      </c>
      <c r="J30" s="52">
        <v>0</v>
      </c>
    </row>
    <row r="31" spans="2:10" ht="31.25" x14ac:dyDescent="0.25">
      <c r="B31" s="41"/>
      <c r="C31" s="39" t="s">
        <v>19</v>
      </c>
      <c r="D31" s="41" t="s">
        <v>20</v>
      </c>
      <c r="E31" s="45" t="s">
        <v>55</v>
      </c>
      <c r="F31" s="29">
        <v>14205.876680000001</v>
      </c>
      <c r="G31" s="29">
        <v>9853.6155914314986</v>
      </c>
      <c r="H31" s="29">
        <v>13930.0621821732</v>
      </c>
      <c r="I31" s="51">
        <v>4076.4465907417016</v>
      </c>
      <c r="J31" s="52">
        <v>41.370059070362942</v>
      </c>
    </row>
    <row r="32" spans="2:10" x14ac:dyDescent="0.25">
      <c r="B32" s="41"/>
      <c r="C32" s="39"/>
      <c r="D32" s="40"/>
      <c r="E32" s="45" t="s">
        <v>61</v>
      </c>
      <c r="F32" s="29">
        <v>11922.011640000001</v>
      </c>
      <c r="G32" s="29">
        <v>3931.3956636013331</v>
      </c>
      <c r="H32" s="29">
        <v>3091.7425037636008</v>
      </c>
      <c r="I32" s="51">
        <v>-839.65315983773235</v>
      </c>
      <c r="J32" s="52">
        <v>-21.357635600293989</v>
      </c>
    </row>
    <row r="33" spans="2:10" ht="31.25" x14ac:dyDescent="0.25">
      <c r="B33" s="41"/>
      <c r="C33" s="39" t="s">
        <v>21</v>
      </c>
      <c r="D33" s="41" t="s">
        <v>136</v>
      </c>
      <c r="E33" s="45" t="s">
        <v>56</v>
      </c>
      <c r="F33" s="29">
        <v>538239.57936000009</v>
      </c>
      <c r="G33" s="29">
        <v>257441.75795788461</v>
      </c>
      <c r="H33" s="29">
        <v>45621.562326247782</v>
      </c>
      <c r="I33" s="51">
        <v>-211820.19563163683</v>
      </c>
      <c r="J33" s="52">
        <v>-82.278880206484956</v>
      </c>
    </row>
    <row r="34" spans="2:10" x14ac:dyDescent="0.25">
      <c r="B34" s="41"/>
      <c r="C34" s="39"/>
      <c r="D34" s="40"/>
      <c r="E34" s="45" t="s">
        <v>42</v>
      </c>
      <c r="F34" s="29">
        <v>145150.42879984656</v>
      </c>
      <c r="G34" s="29">
        <v>114675.03203379356</v>
      </c>
      <c r="H34" s="29">
        <v>83910.426217955348</v>
      </c>
      <c r="I34" s="51">
        <v>-30764.605815838207</v>
      </c>
      <c r="J34" s="52">
        <v>-26.827640917311626</v>
      </c>
    </row>
    <row r="35" spans="2:10" x14ac:dyDescent="0.25">
      <c r="B35" s="41"/>
      <c r="C35" s="39" t="s">
        <v>22</v>
      </c>
      <c r="D35" s="41" t="s">
        <v>23</v>
      </c>
      <c r="E35" s="45" t="s">
        <v>62</v>
      </c>
      <c r="F35" s="29">
        <v>12893.311119999998</v>
      </c>
      <c r="G35" s="29">
        <v>9695.2010948919997</v>
      </c>
      <c r="H35" s="29">
        <v>11253.3164163048</v>
      </c>
      <c r="I35" s="51">
        <v>1558.1153214128008</v>
      </c>
      <c r="J35" s="52">
        <v>16.070995394141008</v>
      </c>
    </row>
    <row r="36" spans="2:10" ht="31.25" x14ac:dyDescent="0.25">
      <c r="B36" s="41"/>
      <c r="C36" s="39"/>
      <c r="D36" s="40"/>
      <c r="E36" s="45" t="s">
        <v>43</v>
      </c>
      <c r="F36" s="29">
        <v>6297.58151</v>
      </c>
      <c r="G36" s="29">
        <v>3232.2701590866673</v>
      </c>
      <c r="H36" s="29">
        <v>3988.3187717639998</v>
      </c>
      <c r="I36" s="51">
        <v>756.04861267733259</v>
      </c>
      <c r="J36" s="52">
        <v>23.390638018047568</v>
      </c>
    </row>
    <row r="37" spans="2:10" x14ac:dyDescent="0.25">
      <c r="B37" s="41"/>
      <c r="C37" s="39" t="s">
        <v>24</v>
      </c>
      <c r="D37" s="41" t="s">
        <v>137</v>
      </c>
      <c r="E37" s="45" t="s">
        <v>44</v>
      </c>
      <c r="F37" s="29">
        <v>168304.58256000001</v>
      </c>
      <c r="G37" s="29">
        <v>154723.1969382047</v>
      </c>
      <c r="H37" s="29">
        <v>161366.53191667993</v>
      </c>
      <c r="I37" s="51">
        <v>6643.3349784752354</v>
      </c>
      <c r="J37" s="52">
        <v>4.2936903515046367</v>
      </c>
    </row>
    <row r="38" spans="2:10" x14ac:dyDescent="0.25">
      <c r="B38" s="41"/>
      <c r="C38" s="39"/>
      <c r="D38" s="41"/>
      <c r="E38" s="45" t="s">
        <v>45</v>
      </c>
      <c r="F38" s="29">
        <v>42446.451110000016</v>
      </c>
      <c r="G38" s="29">
        <v>31074.464791111495</v>
      </c>
      <c r="H38" s="29">
        <v>34978.980063680399</v>
      </c>
      <c r="I38" s="51">
        <v>3904.515272568904</v>
      </c>
      <c r="J38" s="52">
        <v>12.56502822756822</v>
      </c>
    </row>
    <row r="39" spans="2:10" ht="31.25" x14ac:dyDescent="0.25">
      <c r="B39" s="41"/>
      <c r="C39" s="39"/>
      <c r="D39" s="40"/>
      <c r="E39" s="45" t="s">
        <v>46</v>
      </c>
      <c r="F39" s="29">
        <v>187665.35124643377</v>
      </c>
      <c r="G39" s="29">
        <v>125921.09508819273</v>
      </c>
      <c r="H39" s="29">
        <v>196952.5042918472</v>
      </c>
      <c r="I39" s="51">
        <v>71031.409203654475</v>
      </c>
      <c r="J39" s="52">
        <v>56.409459553941645</v>
      </c>
    </row>
    <row r="40" spans="2:10" x14ac:dyDescent="0.25">
      <c r="B40" s="40"/>
      <c r="C40" s="37" t="s">
        <v>25</v>
      </c>
      <c r="D40" s="40" t="s">
        <v>138</v>
      </c>
      <c r="E40" s="45" t="s">
        <v>47</v>
      </c>
      <c r="F40" s="29">
        <v>99085.179279999968</v>
      </c>
      <c r="G40" s="29">
        <v>79541.448013612186</v>
      </c>
      <c r="H40" s="29">
        <v>196584.74668240419</v>
      </c>
      <c r="I40" s="51">
        <v>117043.29866879201</v>
      </c>
      <c r="J40" s="52">
        <v>147.14755840095091</v>
      </c>
    </row>
    <row r="41" spans="2:10" x14ac:dyDescent="0.25">
      <c r="B41" s="47"/>
      <c r="C41" s="38"/>
      <c r="D41" s="42"/>
      <c r="E41" s="46"/>
      <c r="F41" s="30">
        <v>2666145.4394068555</v>
      </c>
      <c r="G41" s="30">
        <v>1965062.6960986815</v>
      </c>
      <c r="H41" s="30">
        <v>2120001.6475232593</v>
      </c>
      <c r="I41" s="53">
        <v>154938.95142457774</v>
      </c>
      <c r="J41" s="54">
        <v>7.8846823428170723</v>
      </c>
    </row>
    <row r="42" spans="2:10" ht="31.25" x14ac:dyDescent="0.25">
      <c r="B42" s="40" t="s">
        <v>139</v>
      </c>
      <c r="C42" s="37" t="s">
        <v>26</v>
      </c>
      <c r="D42" s="40" t="s">
        <v>140</v>
      </c>
      <c r="E42" s="45" t="s">
        <v>57</v>
      </c>
      <c r="F42" s="29">
        <v>9182.6392899999973</v>
      </c>
      <c r="G42" s="29">
        <v>7120.6624430360016</v>
      </c>
      <c r="H42" s="29">
        <v>11062.565318941595</v>
      </c>
      <c r="I42" s="51">
        <v>3941.9028759055936</v>
      </c>
      <c r="J42" s="52">
        <v>55.358653881434435</v>
      </c>
    </row>
    <row r="43" spans="2:10" x14ac:dyDescent="0.25">
      <c r="B43" s="47"/>
      <c r="C43" s="38"/>
      <c r="D43" s="42"/>
      <c r="E43" s="46"/>
      <c r="F43" s="30">
        <v>9182.6392899999973</v>
      </c>
      <c r="G43" s="30">
        <v>7120.6624430360016</v>
      </c>
      <c r="H43" s="30">
        <v>11062.565318941595</v>
      </c>
      <c r="I43" s="53">
        <v>3941.9028759055936</v>
      </c>
      <c r="J43" s="54">
        <v>55.358653881434435</v>
      </c>
    </row>
    <row r="44" spans="2:10" ht="46.9" x14ac:dyDescent="0.25">
      <c r="B44" s="41" t="s">
        <v>141</v>
      </c>
      <c r="C44" s="39" t="s">
        <v>27</v>
      </c>
      <c r="D44" s="40" t="s">
        <v>142</v>
      </c>
      <c r="E44" s="45" t="s">
        <v>143</v>
      </c>
      <c r="F44" s="29">
        <v>9552.8520000000008</v>
      </c>
      <c r="G44" s="29">
        <v>9552.8520000000008</v>
      </c>
      <c r="H44" s="29">
        <v>9552.8520000000008</v>
      </c>
      <c r="I44" s="51">
        <v>0</v>
      </c>
      <c r="J44" s="52">
        <v>0</v>
      </c>
    </row>
    <row r="45" spans="2:10" ht="62.5" x14ac:dyDescent="0.25">
      <c r="B45" s="40"/>
      <c r="C45" s="37" t="s">
        <v>28</v>
      </c>
      <c r="D45" s="40" t="s">
        <v>144</v>
      </c>
      <c r="E45" s="45" t="s">
        <v>48</v>
      </c>
      <c r="F45" s="29">
        <v>89124.675213436349</v>
      </c>
      <c r="G45" s="29">
        <v>85913.655395608585</v>
      </c>
      <c r="H45" s="29">
        <v>92918.625296921193</v>
      </c>
      <c r="I45" s="51">
        <v>7004.9699013126083</v>
      </c>
      <c r="J45" s="52">
        <v>8.1535000100469119</v>
      </c>
    </row>
    <row r="46" spans="2:10" x14ac:dyDescent="0.25">
      <c r="B46" s="48"/>
      <c r="C46" s="27"/>
      <c r="D46" s="43"/>
      <c r="E46" s="28"/>
      <c r="F46" s="30">
        <v>98677.527213436348</v>
      </c>
      <c r="G46" s="30">
        <v>95466.507395608583</v>
      </c>
      <c r="H46" s="30">
        <v>102471.47729692119</v>
      </c>
      <c r="I46" s="53">
        <v>7004.9699013126083</v>
      </c>
      <c r="J46" s="54">
        <v>7.3376203785107066</v>
      </c>
    </row>
    <row r="47" spans="2:10" x14ac:dyDescent="0.25">
      <c r="B47" s="33"/>
      <c r="C47" s="34"/>
      <c r="D47" s="44"/>
      <c r="E47" s="35"/>
      <c r="F47" s="36">
        <v>4469005.1749994531</v>
      </c>
      <c r="G47" s="36">
        <v>3276342.9834943074</v>
      </c>
      <c r="H47" s="36">
        <v>3588956.9219986168</v>
      </c>
      <c r="I47" s="53">
        <v>312613.93850430939</v>
      </c>
      <c r="J47" s="54">
        <v>9.541551054917278</v>
      </c>
    </row>
    <row r="50" spans="2:6" ht="16.3" x14ac:dyDescent="0.3">
      <c r="B50" s="8" t="s">
        <v>165</v>
      </c>
      <c r="C50"/>
      <c r="D50" s="57"/>
      <c r="E50"/>
      <c r="F50" s="20" t="s">
        <v>169</v>
      </c>
    </row>
  </sheetData>
  <mergeCells count="1">
    <mergeCell ref="B2:G2"/>
  </mergeCells>
  <hyperlinks>
    <hyperlink ref="B50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economica2021</vt:lpstr>
      <vt:lpstr>administrativa2021</vt:lpstr>
      <vt:lpstr>administrativa (COG capitulo)</vt:lpstr>
      <vt:lpstr>funcional2021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Rene Guajardo Cavazos</cp:lastModifiedBy>
  <dcterms:created xsi:type="dcterms:W3CDTF">2020-08-03T19:34:45Z</dcterms:created>
  <dcterms:modified xsi:type="dcterms:W3CDTF">2021-05-03T17:06:29Z</dcterms:modified>
</cp:coreProperties>
</file>